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f508f8be9981b2/Documents/FVD/nae/March/"/>
    </mc:Choice>
  </mc:AlternateContent>
  <xr:revisionPtr revIDLastSave="17" documentId="13_ncr:1_{22B354AA-997D-44C7-943E-5BEBB300BE0C}" xr6:coauthVersionLast="47" xr6:coauthVersionMax="47" xr10:uidLastSave="{C05EC893-3B2E-46CE-9DFC-19A3F3C0463D}"/>
  <bookViews>
    <workbookView xWindow="2232" yWindow="1104" windowWidth="17280" windowHeight="10716" tabRatio="150" xr2:uid="{00000000-000D-0000-FFFF-FFFF00000000}"/>
  </bookViews>
  <sheets>
    <sheet name="Day Sheets (Standard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1" l="1"/>
  <c r="H12" i="1"/>
  <c r="H26" i="1"/>
  <c r="H25" i="1"/>
  <c r="H24" i="1"/>
  <c r="J123" i="1" l="1"/>
  <c r="J131" i="1"/>
  <c r="J130" i="1"/>
  <c r="J126" i="1"/>
  <c r="J122" i="1"/>
  <c r="J121" i="1"/>
  <c r="J117" i="1"/>
  <c r="J111" i="1"/>
  <c r="J110" i="1"/>
  <c r="J109" i="1"/>
  <c r="J108" i="1"/>
  <c r="J107" i="1"/>
  <c r="J103" i="1"/>
  <c r="J99" i="1"/>
  <c r="J98" i="1"/>
  <c r="J97" i="1"/>
  <c r="J93" i="1"/>
  <c r="J84" i="1"/>
  <c r="J83" i="1"/>
  <c r="J82" i="1"/>
  <c r="J81" i="1"/>
  <c r="J76" i="1"/>
  <c r="J75" i="1"/>
  <c r="J74" i="1"/>
  <c r="J72" i="1"/>
  <c r="J71" i="1"/>
  <c r="J66" i="1"/>
  <c r="J65" i="1"/>
  <c r="J60" i="1"/>
  <c r="J52" i="1"/>
  <c r="J57" i="1"/>
  <c r="J55" i="1"/>
  <c r="J50" i="1"/>
  <c r="J48" i="1"/>
  <c r="J47" i="1"/>
  <c r="J43" i="1"/>
  <c r="J42" i="1"/>
  <c r="J41" i="1"/>
  <c r="J40" i="1"/>
  <c r="J39" i="1"/>
  <c r="J38" i="1"/>
  <c r="J34" i="1"/>
  <c r="J27" i="1"/>
  <c r="J26" i="1"/>
  <c r="J25" i="1"/>
  <c r="J24" i="1"/>
  <c r="J20" i="1"/>
  <c r="J17" i="1"/>
  <c r="J16" i="1"/>
  <c r="J12" i="1"/>
  <c r="J11" i="1"/>
  <c r="J10" i="1"/>
  <c r="J4" i="1"/>
</calcChain>
</file>

<file path=xl/sharedStrings.xml><?xml version="1.0" encoding="utf-8"?>
<sst xmlns="http://schemas.openxmlformats.org/spreadsheetml/2006/main" count="625" uniqueCount="216">
  <si>
    <t>331</t>
  </si>
  <si>
    <t>Isabel Desta</t>
  </si>
  <si>
    <t>Mr. Apples</t>
  </si>
  <si>
    <t>Angel</t>
  </si>
  <si>
    <t>19</t>
  </si>
  <si>
    <t xml:space="preserve">Beginner Novic CT </t>
  </si>
  <si>
    <t>136</t>
  </si>
  <si>
    <t>Amanda Duncan</t>
  </si>
  <si>
    <t>Cajun N Classy</t>
  </si>
  <si>
    <t>23.4</t>
  </si>
  <si>
    <t xml:space="preserve">Starter 3PH - B </t>
  </si>
  <si>
    <t>201</t>
  </si>
  <si>
    <t>Emery Sohre</t>
  </si>
  <si>
    <t>Denver</t>
  </si>
  <si>
    <t>344</t>
  </si>
  <si>
    <t>Suri Roth</t>
  </si>
  <si>
    <t>Celestial's Dream Spirit</t>
  </si>
  <si>
    <t>307</t>
  </si>
  <si>
    <t>Josie Mitchell</t>
  </si>
  <si>
    <t>You are my Sunshine</t>
  </si>
  <si>
    <t>309</t>
  </si>
  <si>
    <t>Caralyn Schlampp</t>
  </si>
  <si>
    <t>Taking Flight</t>
  </si>
  <si>
    <t>302</t>
  </si>
  <si>
    <t>Juliana Anderson</t>
  </si>
  <si>
    <t>Saved By Grace</t>
  </si>
  <si>
    <t>18.3</t>
  </si>
  <si>
    <t xml:space="preserve">Starter CT - B </t>
  </si>
  <si>
    <t>310</t>
  </si>
  <si>
    <t>Ava Russell</t>
  </si>
  <si>
    <t>Zen Above the Clouds</t>
  </si>
  <si>
    <t>343</t>
  </si>
  <si>
    <t>Walker Martin</t>
  </si>
  <si>
    <t>Scarlet</t>
  </si>
  <si>
    <t>319</t>
  </si>
  <si>
    <t>Adilyn Eckert</t>
  </si>
  <si>
    <t>Second to None</t>
  </si>
  <si>
    <t>336</t>
  </si>
  <si>
    <t>Niamh Kierans</t>
  </si>
  <si>
    <t>Molly Malone</t>
  </si>
  <si>
    <t>308</t>
  </si>
  <si>
    <t>Rachel Frazier</t>
  </si>
  <si>
    <t>24</t>
  </si>
  <si>
    <t xml:space="preserve">Beg Novice 3 PH </t>
  </si>
  <si>
    <t>312</t>
  </si>
  <si>
    <t>Mia Leca</t>
  </si>
  <si>
    <t>Hocus Pocus</t>
  </si>
  <si>
    <t>350</t>
  </si>
  <si>
    <t>Leighton Mays</t>
  </si>
  <si>
    <t>Sanwitch</t>
  </si>
  <si>
    <t>311</t>
  </si>
  <si>
    <t>Braylee Vaughters</t>
  </si>
  <si>
    <t>Open</t>
  </si>
  <si>
    <t>338</t>
  </si>
  <si>
    <t>Maria Mueller</t>
  </si>
  <si>
    <t>Nobility</t>
  </si>
  <si>
    <t>313</t>
  </si>
  <si>
    <t>Reese Massey</t>
  </si>
  <si>
    <t>Empty Pockets</t>
  </si>
  <si>
    <t>233</t>
  </si>
  <si>
    <t>Logan Erwin</t>
  </si>
  <si>
    <t>If By Chance</t>
  </si>
  <si>
    <t>16</t>
  </si>
  <si>
    <t xml:space="preserve">Pre-Amoeba/Poles CT </t>
  </si>
  <si>
    <t>346</t>
  </si>
  <si>
    <t>Jenna Jack</t>
  </si>
  <si>
    <t>Sea Lioness</t>
  </si>
  <si>
    <t>21</t>
  </si>
  <si>
    <t xml:space="preserve">Pre-Amoeba 3PH </t>
  </si>
  <si>
    <t>349</t>
  </si>
  <si>
    <t>Camille Mays</t>
  </si>
  <si>
    <t>Star Pony</t>
  </si>
  <si>
    <t>17</t>
  </si>
  <si>
    <t xml:space="preserve">Amoeba CT - A </t>
  </si>
  <si>
    <t>303</t>
  </si>
  <si>
    <t>Samantha Diaz</t>
  </si>
  <si>
    <t>Dolly's Stampede</t>
  </si>
  <si>
    <t>315</t>
  </si>
  <si>
    <t>Leela Stanford</t>
  </si>
  <si>
    <t>Hershey Kisses</t>
  </si>
  <si>
    <t>304</t>
  </si>
  <si>
    <t>Emily Cook</t>
  </si>
  <si>
    <t>Heart of Gold</t>
  </si>
  <si>
    <t>248</t>
  </si>
  <si>
    <t>Camille Pridgen</t>
  </si>
  <si>
    <t>Sandy</t>
  </si>
  <si>
    <t>341</t>
  </si>
  <si>
    <t>Delaeni Painter</t>
  </si>
  <si>
    <t>Out of this World</t>
  </si>
  <si>
    <t>270</t>
  </si>
  <si>
    <t>Allison Watry</t>
  </si>
  <si>
    <t>17.3</t>
  </si>
  <si>
    <t xml:space="preserve">Amoeba CT - B </t>
  </si>
  <si>
    <t>316</t>
  </si>
  <si>
    <t>Morgan Nelson</t>
  </si>
  <si>
    <t>329</t>
  </si>
  <si>
    <t>Bethany Whittemore</t>
  </si>
  <si>
    <t>Shadowfax</t>
  </si>
  <si>
    <t>314</t>
  </si>
  <si>
    <t>Elle Tesar</t>
  </si>
  <si>
    <t>Roll the Dice</t>
  </si>
  <si>
    <t>330</t>
  </si>
  <si>
    <t>Everleigh Dubois</t>
  </si>
  <si>
    <t>247</t>
  </si>
  <si>
    <t>Kylee Brock</t>
  </si>
  <si>
    <t>Elmo</t>
  </si>
  <si>
    <t>22</t>
  </si>
  <si>
    <t xml:space="preserve">Amoeba 3PH - A </t>
  </si>
  <si>
    <t>320</t>
  </si>
  <si>
    <t>Kathryn Mattick</t>
  </si>
  <si>
    <t>Royal Pain</t>
  </si>
  <si>
    <t>347</t>
  </si>
  <si>
    <t>Holly Sedys</t>
  </si>
  <si>
    <t>Celestial's World Titan</t>
  </si>
  <si>
    <t>202</t>
  </si>
  <si>
    <t>Sarah Butler</t>
  </si>
  <si>
    <t>Slice of Heaven</t>
  </si>
  <si>
    <t>224</t>
  </si>
  <si>
    <t>Mia Sutton</t>
  </si>
  <si>
    <t>gunpowderandsmoke</t>
  </si>
  <si>
    <t>234</t>
  </si>
  <si>
    <t>Ella Edwards</t>
  </si>
  <si>
    <t>340</t>
  </si>
  <si>
    <t>Amberlynn Wix</t>
  </si>
  <si>
    <t>22.3</t>
  </si>
  <si>
    <t xml:space="preserve">Amoeba 3PH </t>
  </si>
  <si>
    <t>207</t>
  </si>
  <si>
    <t>Kenlie Miller</t>
  </si>
  <si>
    <t>348</t>
  </si>
  <si>
    <t>Eva Szoch</t>
  </si>
  <si>
    <t>Pony Boy</t>
  </si>
  <si>
    <t>426</t>
  </si>
  <si>
    <t>Natalee Barker</t>
  </si>
  <si>
    <t>Flipper</t>
  </si>
  <si>
    <t>18</t>
  </si>
  <si>
    <t xml:space="preserve">Starter CT - A </t>
  </si>
  <si>
    <t>333</t>
  </si>
  <si>
    <t>Rachel Boeger</t>
  </si>
  <si>
    <t>318</t>
  </si>
  <si>
    <t>Elle Chilvers</t>
  </si>
  <si>
    <t>Just A Girl</t>
  </si>
  <si>
    <t>342</t>
  </si>
  <si>
    <t>Lily Colquett</t>
  </si>
  <si>
    <t>Celestial's Wings of Destiny</t>
  </si>
  <si>
    <t>334</t>
  </si>
  <si>
    <t>Olivia Henry</t>
  </si>
  <si>
    <t>Sure To Rock</t>
  </si>
  <si>
    <t>332</t>
  </si>
  <si>
    <t>Kaydence Brown</t>
  </si>
  <si>
    <t>Manhattan</t>
  </si>
  <si>
    <t>211</t>
  </si>
  <si>
    <t>Denise Garlinghouse</t>
  </si>
  <si>
    <t>Lizzard</t>
  </si>
  <si>
    <t>23</t>
  </si>
  <si>
    <t xml:space="preserve">Starter 3PH - A </t>
  </si>
  <si>
    <t>306</t>
  </si>
  <si>
    <t>Sydney Nagel</t>
  </si>
  <si>
    <t>317</t>
  </si>
  <si>
    <t>Kyra Rakestraw</t>
  </si>
  <si>
    <t>Moves Like Jagger</t>
  </si>
  <si>
    <t>305</t>
  </si>
  <si>
    <t>Scotlynn Collar</t>
  </si>
  <si>
    <t>217</t>
  </si>
  <si>
    <t>Madison Kinsey</t>
  </si>
  <si>
    <t>Phil My Heart</t>
  </si>
  <si>
    <t>19.2</t>
  </si>
  <si>
    <t xml:space="preserve">Beginner Novic CT - Open </t>
  </si>
  <si>
    <t>216</t>
  </si>
  <si>
    <t>McKensie Ross</t>
  </si>
  <si>
    <t>Ruthless Warrior</t>
  </si>
  <si>
    <t>26</t>
  </si>
  <si>
    <t xml:space="preserve">Show Jumping - 12" </t>
  </si>
  <si>
    <t>27</t>
  </si>
  <si>
    <t xml:space="preserve">Show Jumping - 18" </t>
  </si>
  <si>
    <t>34</t>
  </si>
  <si>
    <t xml:space="preserve">New Event Horse 18" </t>
  </si>
  <si>
    <t>28</t>
  </si>
  <si>
    <t xml:space="preserve">Show Jumping 2' </t>
  </si>
  <si>
    <t>35</t>
  </si>
  <si>
    <t xml:space="preserve">New Event Horse 2' </t>
  </si>
  <si>
    <t>29</t>
  </si>
  <si>
    <t xml:space="preserve">Show Jumping 2'3" </t>
  </si>
  <si>
    <t>36</t>
  </si>
  <si>
    <t xml:space="preserve">New Event Horse 2'3" </t>
  </si>
  <si>
    <t>30</t>
  </si>
  <si>
    <t xml:space="preserve">Show Jumping - 2'6" </t>
  </si>
  <si>
    <t>33</t>
  </si>
  <si>
    <t xml:space="preserve">Show Jumping - 3' </t>
  </si>
  <si>
    <t>322</t>
  </si>
  <si>
    <t>Alicia Gamboa</t>
  </si>
  <si>
    <t>Christabella Z</t>
  </si>
  <si>
    <t>25</t>
  </si>
  <si>
    <t xml:space="preserve">XC Schooling - Amoeba </t>
  </si>
  <si>
    <t>No</t>
  </si>
  <si>
    <t>Rider</t>
  </si>
  <si>
    <t>Horse</t>
  </si>
  <si>
    <t>Status</t>
  </si>
  <si>
    <t>Dressage Score</t>
  </si>
  <si>
    <t>Stadium</t>
  </si>
  <si>
    <t>Stadium Time</t>
  </si>
  <si>
    <t>Cross Country</t>
  </si>
  <si>
    <t>Cross Country Time</t>
  </si>
  <si>
    <t>Total</t>
  </si>
  <si>
    <t>Place</t>
  </si>
  <si>
    <t>North Atlanta Equestrian - March 25, 2023</t>
  </si>
  <si>
    <t>Adult</t>
  </si>
  <si>
    <t>SN</t>
  </si>
  <si>
    <t>Junior</t>
  </si>
  <si>
    <t>scr</t>
  </si>
  <si>
    <t>E</t>
  </si>
  <si>
    <t>:57</t>
  </si>
  <si>
    <t>:55</t>
  </si>
  <si>
    <t>:46</t>
  </si>
  <si>
    <t>:58</t>
  </si>
  <si>
    <t>:50</t>
  </si>
  <si>
    <t>:54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</si>
</sst>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indexed="8"/>
      <name val="Arial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Tahoma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1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wrapText="1"/>
    </xf>
    <xf numFmtId="20" fontId="2" fillId="0" borderId="1" xfId="0" applyNumberFormat="1" applyFont="1" applyBorder="1"/>
    <xf numFmtId="20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9"/>
  <sheetViews>
    <sheetView tabSelected="1" topLeftCell="A128" zoomScaleNormal="167" zoomScaleSheetLayoutView="171" workbookViewId="0">
      <selection activeCell="H140" sqref="H140:H141"/>
    </sheetView>
  </sheetViews>
  <sheetFormatPr defaultRowHeight="13.8" outlineLevelRow="3" x14ac:dyDescent="0.25"/>
  <cols>
    <col min="1" max="1" width="7.6640625" style="3" customWidth="1"/>
    <col min="2" max="2" width="22.5546875" style="3" customWidth="1"/>
    <col min="3" max="3" width="17.77734375" style="3" customWidth="1"/>
    <col min="4" max="4" width="9.44140625" style="3" customWidth="1"/>
    <col min="5" max="5" width="8.6640625" style="3" customWidth="1"/>
    <col min="6" max="6" width="10.44140625" style="3" customWidth="1"/>
    <col min="7" max="16384" width="8.88671875" style="3"/>
  </cols>
  <sheetData>
    <row r="1" spans="1:11" ht="15.6" x14ac:dyDescent="0.3">
      <c r="A1" s="14" t="s">
        <v>204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outlineLevel="2" x14ac:dyDescent="0.25">
      <c r="A2" s="6" t="s">
        <v>4</v>
      </c>
      <c r="B2" s="6" t="s">
        <v>5</v>
      </c>
    </row>
    <row r="3" spans="1:11" ht="41.4" outlineLevel="3" x14ac:dyDescent="0.25">
      <c r="A3" s="1" t="s">
        <v>193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  <c r="H3" s="1" t="s">
        <v>200</v>
      </c>
      <c r="I3" s="1" t="s">
        <v>201</v>
      </c>
      <c r="J3" s="2" t="s">
        <v>202</v>
      </c>
      <c r="K3" s="2" t="s">
        <v>203</v>
      </c>
    </row>
    <row r="4" spans="1:11" outlineLevel="3" x14ac:dyDescent="0.25">
      <c r="A4" s="9" t="s">
        <v>6</v>
      </c>
      <c r="B4" s="10" t="s">
        <v>7</v>
      </c>
      <c r="C4" s="10" t="s">
        <v>8</v>
      </c>
      <c r="D4" s="9" t="s">
        <v>205</v>
      </c>
      <c r="E4" s="8">
        <v>30.882000000000001</v>
      </c>
      <c r="F4" s="8">
        <v>8</v>
      </c>
      <c r="G4" s="8"/>
      <c r="H4" s="8"/>
      <c r="I4" s="8"/>
      <c r="J4" s="8">
        <f>E4+F4+H4</f>
        <v>38.882000000000005</v>
      </c>
      <c r="K4" s="8">
        <v>1</v>
      </c>
    </row>
    <row r="5" spans="1:11" outlineLevel="3" x14ac:dyDescent="0.25">
      <c r="A5" s="5"/>
      <c r="B5" s="4"/>
      <c r="C5" s="4"/>
      <c r="D5" s="5"/>
    </row>
    <row r="6" spans="1:11" outlineLevel="3" x14ac:dyDescent="0.25">
      <c r="A6" s="6" t="s">
        <v>9</v>
      </c>
      <c r="B6" s="6" t="s">
        <v>10</v>
      </c>
    </row>
    <row r="7" spans="1:11" ht="41.4" outlineLevel="3" x14ac:dyDescent="0.25">
      <c r="A7" s="1" t="s">
        <v>193</v>
      </c>
      <c r="B7" s="1" t="s">
        <v>194</v>
      </c>
      <c r="C7" s="1" t="s">
        <v>195</v>
      </c>
      <c r="D7" s="1" t="s">
        <v>196</v>
      </c>
      <c r="E7" s="1" t="s">
        <v>197</v>
      </c>
      <c r="F7" s="1" t="s">
        <v>198</v>
      </c>
      <c r="G7" s="1" t="s">
        <v>199</v>
      </c>
      <c r="H7" s="1" t="s">
        <v>200</v>
      </c>
      <c r="I7" s="1" t="s">
        <v>201</v>
      </c>
      <c r="J7" s="2" t="s">
        <v>202</v>
      </c>
      <c r="K7" s="2" t="s">
        <v>203</v>
      </c>
    </row>
    <row r="8" spans="1:11" outlineLevel="3" x14ac:dyDescent="0.25">
      <c r="A8" s="9" t="s">
        <v>11</v>
      </c>
      <c r="B8" s="10" t="s">
        <v>12</v>
      </c>
      <c r="C8" s="10" t="s">
        <v>13</v>
      </c>
      <c r="D8" s="9" t="s">
        <v>207</v>
      </c>
      <c r="E8" s="8">
        <v>39.667000000000002</v>
      </c>
      <c r="F8" s="8" t="s">
        <v>209</v>
      </c>
      <c r="G8" s="8"/>
      <c r="H8" s="8" t="s">
        <v>209</v>
      </c>
      <c r="I8" s="8"/>
      <c r="J8" s="8" t="s">
        <v>209</v>
      </c>
      <c r="K8" s="8"/>
    </row>
    <row r="9" spans="1:11" outlineLevel="3" x14ac:dyDescent="0.25">
      <c r="A9" s="9" t="s">
        <v>14</v>
      </c>
      <c r="B9" s="10" t="s">
        <v>15</v>
      </c>
      <c r="C9" s="10" t="s">
        <v>16</v>
      </c>
      <c r="D9" s="9" t="s">
        <v>207</v>
      </c>
      <c r="E9" s="8">
        <v>41.667000000000002</v>
      </c>
      <c r="F9" s="8">
        <v>4</v>
      </c>
      <c r="G9" s="8"/>
      <c r="H9" s="8" t="s">
        <v>209</v>
      </c>
      <c r="I9" s="8"/>
      <c r="J9" s="8" t="s">
        <v>209</v>
      </c>
      <c r="K9" s="8"/>
    </row>
    <row r="10" spans="1:11" outlineLevel="3" x14ac:dyDescent="0.25">
      <c r="A10" s="9" t="s">
        <v>17</v>
      </c>
      <c r="B10" s="10" t="s">
        <v>18</v>
      </c>
      <c r="C10" s="10" t="s">
        <v>19</v>
      </c>
      <c r="D10" s="9" t="s">
        <v>207</v>
      </c>
      <c r="E10" s="8">
        <v>38.667000000000002</v>
      </c>
      <c r="F10" s="8">
        <v>4</v>
      </c>
      <c r="G10" s="8"/>
      <c r="H10" s="8">
        <v>0</v>
      </c>
      <c r="I10" s="12">
        <v>8.4027777777777771E-2</v>
      </c>
      <c r="J10" s="8">
        <f>E10+F10+H10</f>
        <v>42.667000000000002</v>
      </c>
      <c r="K10" s="8">
        <v>3</v>
      </c>
    </row>
    <row r="11" spans="1:11" outlineLevel="3" x14ac:dyDescent="0.25">
      <c r="A11" s="9" t="s">
        <v>20</v>
      </c>
      <c r="B11" s="10" t="s">
        <v>21</v>
      </c>
      <c r="C11" s="10" t="s">
        <v>22</v>
      </c>
      <c r="D11" s="9" t="s">
        <v>207</v>
      </c>
      <c r="E11" s="8">
        <v>37.332999999999998</v>
      </c>
      <c r="F11" s="8">
        <v>0</v>
      </c>
      <c r="G11" s="8"/>
      <c r="H11" s="8">
        <v>0</v>
      </c>
      <c r="I11" s="12">
        <v>8.1944444444444445E-2</v>
      </c>
      <c r="J11" s="8">
        <f>E11+F11+H11</f>
        <v>37.332999999999998</v>
      </c>
      <c r="K11" s="8">
        <v>2</v>
      </c>
    </row>
    <row r="12" spans="1:11" outlineLevel="2" x14ac:dyDescent="0.25">
      <c r="A12" s="9" t="s">
        <v>23</v>
      </c>
      <c r="B12" s="10" t="s">
        <v>24</v>
      </c>
      <c r="C12" s="10" t="s">
        <v>25</v>
      </c>
      <c r="D12" s="9" t="s">
        <v>207</v>
      </c>
      <c r="E12" s="8">
        <v>34</v>
      </c>
      <c r="F12" s="8">
        <v>0</v>
      </c>
      <c r="G12" s="8"/>
      <c r="H12" s="8">
        <f>7*0.4</f>
        <v>2.8000000000000003</v>
      </c>
      <c r="I12" s="12">
        <v>9.0277777777777776E-2</v>
      </c>
      <c r="J12" s="8">
        <f>E12+F12+H12</f>
        <v>36.799999999999997</v>
      </c>
      <c r="K12" s="8">
        <v>1</v>
      </c>
    </row>
    <row r="13" spans="1:11" outlineLevel="3" x14ac:dyDescent="0.25">
      <c r="A13" s="5"/>
      <c r="B13" s="4"/>
      <c r="C13" s="4"/>
      <c r="D13" s="5"/>
    </row>
    <row r="14" spans="1:11" outlineLevel="3" x14ac:dyDescent="0.25">
      <c r="A14" s="6" t="s">
        <v>26</v>
      </c>
      <c r="B14" s="6" t="s">
        <v>27</v>
      </c>
    </row>
    <row r="15" spans="1:11" ht="41.4" outlineLevel="3" x14ac:dyDescent="0.25">
      <c r="A15" s="1" t="s">
        <v>193</v>
      </c>
      <c r="B15" s="1" t="s">
        <v>194</v>
      </c>
      <c r="C15" s="1" t="s">
        <v>195</v>
      </c>
      <c r="D15" s="1" t="s">
        <v>196</v>
      </c>
      <c r="E15" s="1" t="s">
        <v>197</v>
      </c>
      <c r="F15" s="1" t="s">
        <v>198</v>
      </c>
      <c r="G15" s="1" t="s">
        <v>199</v>
      </c>
      <c r="H15" s="1" t="s">
        <v>200</v>
      </c>
      <c r="I15" s="1" t="s">
        <v>201</v>
      </c>
      <c r="J15" s="2" t="s">
        <v>202</v>
      </c>
      <c r="K15" s="2" t="s">
        <v>203</v>
      </c>
    </row>
    <row r="16" spans="1:11" outlineLevel="3" x14ac:dyDescent="0.25">
      <c r="A16" s="9" t="s">
        <v>28</v>
      </c>
      <c r="B16" s="10" t="s">
        <v>29</v>
      </c>
      <c r="C16" s="10" t="s">
        <v>30</v>
      </c>
      <c r="D16" s="9" t="s">
        <v>207</v>
      </c>
      <c r="E16" s="8">
        <v>37</v>
      </c>
      <c r="F16" s="8">
        <v>8</v>
      </c>
      <c r="G16" s="8"/>
      <c r="H16" s="8"/>
      <c r="I16" s="8"/>
      <c r="J16" s="8">
        <f>E16+F16+H16</f>
        <v>45</v>
      </c>
      <c r="K16" s="8">
        <v>3</v>
      </c>
    </row>
    <row r="17" spans="1:11" outlineLevel="3" x14ac:dyDescent="0.25">
      <c r="A17" s="9" t="s">
        <v>31</v>
      </c>
      <c r="B17" s="10" t="s">
        <v>32</v>
      </c>
      <c r="C17" s="10" t="s">
        <v>33</v>
      </c>
      <c r="D17" s="9" t="s">
        <v>207</v>
      </c>
      <c r="E17" s="8">
        <v>38</v>
      </c>
      <c r="F17" s="8">
        <v>0</v>
      </c>
      <c r="G17" s="8"/>
      <c r="H17" s="8"/>
      <c r="I17" s="8"/>
      <c r="J17" s="8">
        <f>E17+F17+H17</f>
        <v>38</v>
      </c>
      <c r="K17" s="8">
        <v>2</v>
      </c>
    </row>
    <row r="18" spans="1:11" outlineLevel="3" x14ac:dyDescent="0.25">
      <c r="A18" s="9" t="s">
        <v>34</v>
      </c>
      <c r="B18" s="10" t="s">
        <v>35</v>
      </c>
      <c r="C18" s="10" t="s">
        <v>36</v>
      </c>
      <c r="D18" s="9" t="s">
        <v>207</v>
      </c>
      <c r="E18" s="8">
        <v>31</v>
      </c>
      <c r="F18" s="8" t="s">
        <v>209</v>
      </c>
      <c r="G18" s="8"/>
      <c r="H18" s="8"/>
      <c r="I18" s="8"/>
      <c r="J18" s="8" t="s">
        <v>209</v>
      </c>
      <c r="K18" s="8"/>
    </row>
    <row r="19" spans="1:11" outlineLevel="2" x14ac:dyDescent="0.25">
      <c r="A19" s="9" t="s">
        <v>37</v>
      </c>
      <c r="B19" s="10" t="s">
        <v>38</v>
      </c>
      <c r="C19" s="10" t="s">
        <v>39</v>
      </c>
      <c r="D19" s="9" t="s">
        <v>207</v>
      </c>
      <c r="E19" s="8">
        <v>38.332999999999998</v>
      </c>
      <c r="F19" s="8" t="s">
        <v>209</v>
      </c>
      <c r="G19" s="8"/>
      <c r="H19" s="8"/>
      <c r="I19" s="8"/>
      <c r="J19" s="8" t="s">
        <v>209</v>
      </c>
      <c r="K19" s="8"/>
    </row>
    <row r="20" spans="1:11" outlineLevel="3" x14ac:dyDescent="0.25">
      <c r="A20" s="9" t="s">
        <v>40</v>
      </c>
      <c r="B20" s="10" t="s">
        <v>41</v>
      </c>
      <c r="C20" s="10" t="s">
        <v>22</v>
      </c>
      <c r="D20" s="9" t="s">
        <v>207</v>
      </c>
      <c r="E20" s="8">
        <v>33.667000000000002</v>
      </c>
      <c r="F20" s="8">
        <v>0</v>
      </c>
      <c r="G20" s="8"/>
      <c r="H20" s="8"/>
      <c r="I20" s="8"/>
      <c r="J20" s="8">
        <f>E20+F20+H20</f>
        <v>33.667000000000002</v>
      </c>
      <c r="K20" s="8">
        <v>1</v>
      </c>
    </row>
    <row r="21" spans="1:11" outlineLevel="3" x14ac:dyDescent="0.25">
      <c r="A21" s="5"/>
      <c r="B21" s="4"/>
      <c r="C21" s="4"/>
      <c r="D21" s="5"/>
    </row>
    <row r="22" spans="1:11" outlineLevel="3" x14ac:dyDescent="0.25">
      <c r="A22" s="6" t="s">
        <v>42</v>
      </c>
      <c r="B22" s="6" t="s">
        <v>43</v>
      </c>
    </row>
    <row r="23" spans="1:11" ht="41.4" outlineLevel="3" x14ac:dyDescent="0.25">
      <c r="A23" s="1" t="s">
        <v>193</v>
      </c>
      <c r="B23" s="1" t="s">
        <v>194</v>
      </c>
      <c r="C23" s="1" t="s">
        <v>195</v>
      </c>
      <c r="D23" s="1" t="s">
        <v>196</v>
      </c>
      <c r="E23" s="1" t="s">
        <v>197</v>
      </c>
      <c r="F23" s="1" t="s">
        <v>198</v>
      </c>
      <c r="G23" s="1" t="s">
        <v>199</v>
      </c>
      <c r="H23" s="1" t="s">
        <v>200</v>
      </c>
      <c r="I23" s="1" t="s">
        <v>201</v>
      </c>
      <c r="J23" s="2" t="s">
        <v>202</v>
      </c>
      <c r="K23" s="2" t="s">
        <v>203</v>
      </c>
    </row>
    <row r="24" spans="1:11" outlineLevel="3" x14ac:dyDescent="0.25">
      <c r="A24" s="9" t="s">
        <v>44</v>
      </c>
      <c r="B24" s="10" t="s">
        <v>45</v>
      </c>
      <c r="C24" s="10" t="s">
        <v>46</v>
      </c>
      <c r="D24" s="9" t="s">
        <v>207</v>
      </c>
      <c r="E24" s="8">
        <v>31.765000000000001</v>
      </c>
      <c r="F24" s="8">
        <v>0</v>
      </c>
      <c r="G24" s="8"/>
      <c r="H24" s="8">
        <f>5*0.4</f>
        <v>2</v>
      </c>
      <c r="I24" s="12">
        <v>8.2638888888888887E-2</v>
      </c>
      <c r="J24" s="8">
        <f>E24+F24+H24</f>
        <v>33.765000000000001</v>
      </c>
      <c r="K24" s="8">
        <v>2</v>
      </c>
    </row>
    <row r="25" spans="1:11" outlineLevel="3" x14ac:dyDescent="0.25">
      <c r="A25" s="9" t="s">
        <v>47</v>
      </c>
      <c r="B25" s="10" t="s">
        <v>48</v>
      </c>
      <c r="C25" s="10" t="s">
        <v>49</v>
      </c>
      <c r="D25" s="9" t="s">
        <v>205</v>
      </c>
      <c r="E25" s="8">
        <v>31.765000000000001</v>
      </c>
      <c r="F25" s="8">
        <v>0</v>
      </c>
      <c r="G25" s="8"/>
      <c r="H25" s="8">
        <f>15*0.4</f>
        <v>6</v>
      </c>
      <c r="I25" s="12">
        <v>8.9583333333333334E-2</v>
      </c>
      <c r="J25" s="8">
        <f>E25+F25+H25</f>
        <v>37.765000000000001</v>
      </c>
      <c r="K25" s="8">
        <v>1</v>
      </c>
    </row>
    <row r="26" spans="1:11" outlineLevel="2" x14ac:dyDescent="0.25">
      <c r="A26" s="9" t="s">
        <v>50</v>
      </c>
      <c r="B26" s="10" t="s">
        <v>51</v>
      </c>
      <c r="C26" s="10" t="s">
        <v>30</v>
      </c>
      <c r="D26" s="9" t="s">
        <v>207</v>
      </c>
      <c r="E26" s="8">
        <v>32.058999999999997</v>
      </c>
      <c r="F26" s="8">
        <v>0</v>
      </c>
      <c r="G26" s="8"/>
      <c r="H26" s="8">
        <f>4*0.4</f>
        <v>1.6</v>
      </c>
      <c r="I26" s="12">
        <v>8.1944444444444445E-2</v>
      </c>
      <c r="J26" s="8">
        <f>E26+F26+H26</f>
        <v>33.658999999999999</v>
      </c>
      <c r="K26" s="8">
        <v>1</v>
      </c>
    </row>
    <row r="27" spans="1:11" outlineLevel="3" x14ac:dyDescent="0.25">
      <c r="A27" s="8"/>
      <c r="B27" s="10"/>
      <c r="C27" s="10"/>
      <c r="D27" s="8"/>
      <c r="E27" s="8"/>
      <c r="F27" s="8"/>
      <c r="G27" s="8"/>
      <c r="H27" s="8"/>
      <c r="I27" s="8"/>
      <c r="J27" s="8">
        <f>E27+F27+H27</f>
        <v>0</v>
      </c>
      <c r="K27" s="8"/>
    </row>
    <row r="28" spans="1:11" outlineLevel="2" x14ac:dyDescent="0.25">
      <c r="A28" s="6" t="s">
        <v>62</v>
      </c>
      <c r="B28" s="6" t="s">
        <v>63</v>
      </c>
    </row>
    <row r="29" spans="1:11" ht="41.4" outlineLevel="2" x14ac:dyDescent="0.25">
      <c r="A29" s="1" t="s">
        <v>193</v>
      </c>
      <c r="B29" s="1" t="s">
        <v>194</v>
      </c>
      <c r="C29" s="1" t="s">
        <v>195</v>
      </c>
      <c r="D29" s="1" t="s">
        <v>196</v>
      </c>
      <c r="E29" s="1" t="s">
        <v>197</v>
      </c>
      <c r="F29" s="1" t="s">
        <v>198</v>
      </c>
      <c r="G29" s="1" t="s">
        <v>199</v>
      </c>
      <c r="H29" s="1" t="s">
        <v>200</v>
      </c>
      <c r="I29" s="1" t="s">
        <v>201</v>
      </c>
      <c r="J29" s="2" t="s">
        <v>202</v>
      </c>
      <c r="K29" s="2" t="s">
        <v>203</v>
      </c>
    </row>
    <row r="30" spans="1:11" outlineLevel="3" x14ac:dyDescent="0.25">
      <c r="A30" s="9" t="s">
        <v>64</v>
      </c>
      <c r="B30" s="10" t="s">
        <v>65</v>
      </c>
      <c r="C30" s="10" t="s">
        <v>66</v>
      </c>
      <c r="D30" s="9" t="s">
        <v>52</v>
      </c>
      <c r="E30" s="8"/>
      <c r="F30" s="8" t="s">
        <v>208</v>
      </c>
      <c r="G30" s="8"/>
      <c r="H30" s="8"/>
      <c r="I30" s="8"/>
      <c r="J30" s="8" t="s">
        <v>208</v>
      </c>
      <c r="K30" s="8"/>
    </row>
    <row r="31" spans="1:11" outlineLevel="3" x14ac:dyDescent="0.25">
      <c r="C31" s="5"/>
      <c r="D31" s="4"/>
      <c r="E31" s="4"/>
      <c r="F31" s="5"/>
    </row>
    <row r="32" spans="1:11" s="7" customFormat="1" outlineLevel="2" x14ac:dyDescent="0.25">
      <c r="A32" s="6" t="s">
        <v>67</v>
      </c>
      <c r="B32" s="6" t="s">
        <v>68</v>
      </c>
    </row>
    <row r="33" spans="1:11" ht="41.4" outlineLevel="2" x14ac:dyDescent="0.25">
      <c r="A33" s="1" t="s">
        <v>193</v>
      </c>
      <c r="B33" s="1" t="s">
        <v>194</v>
      </c>
      <c r="C33" s="1" t="s">
        <v>195</v>
      </c>
      <c r="D33" s="1" t="s">
        <v>196</v>
      </c>
      <c r="E33" s="1" t="s">
        <v>197</v>
      </c>
      <c r="F33" s="1" t="s">
        <v>198</v>
      </c>
      <c r="G33" s="1" t="s">
        <v>199</v>
      </c>
      <c r="H33" s="1" t="s">
        <v>200</v>
      </c>
      <c r="I33" s="1" t="s">
        <v>201</v>
      </c>
      <c r="J33" s="2" t="s">
        <v>202</v>
      </c>
      <c r="K33" s="2" t="s">
        <v>203</v>
      </c>
    </row>
    <row r="34" spans="1:11" outlineLevel="3" x14ac:dyDescent="0.25">
      <c r="A34" s="9" t="s">
        <v>69</v>
      </c>
      <c r="B34" s="10" t="s">
        <v>70</v>
      </c>
      <c r="C34" s="10" t="s">
        <v>71</v>
      </c>
      <c r="D34" s="9" t="s">
        <v>207</v>
      </c>
      <c r="E34" s="8">
        <v>42.186999999999998</v>
      </c>
      <c r="F34" s="8">
        <v>0</v>
      </c>
      <c r="G34" s="8"/>
      <c r="H34" s="8">
        <v>0</v>
      </c>
      <c r="I34" s="8"/>
      <c r="J34" s="8">
        <f>E34+F34+H34</f>
        <v>42.186999999999998</v>
      </c>
      <c r="K34" s="8">
        <v>1</v>
      </c>
    </row>
    <row r="35" spans="1:11" outlineLevel="3" x14ac:dyDescent="0.25">
      <c r="A35" s="5"/>
      <c r="B35" s="4"/>
      <c r="C35" s="4"/>
      <c r="D35" s="5"/>
    </row>
    <row r="36" spans="1:11" s="7" customFormat="1" outlineLevel="3" x14ac:dyDescent="0.25">
      <c r="A36" s="6" t="s">
        <v>72</v>
      </c>
      <c r="B36" s="6" t="s">
        <v>73</v>
      </c>
    </row>
    <row r="37" spans="1:11" ht="41.4" outlineLevel="3" x14ac:dyDescent="0.25">
      <c r="A37" s="1" t="s">
        <v>193</v>
      </c>
      <c r="B37" s="1" t="s">
        <v>194</v>
      </c>
      <c r="C37" s="1" t="s">
        <v>195</v>
      </c>
      <c r="D37" s="1" t="s">
        <v>196</v>
      </c>
      <c r="E37" s="1" t="s">
        <v>197</v>
      </c>
      <c r="F37" s="1" t="s">
        <v>198</v>
      </c>
      <c r="G37" s="1" t="s">
        <v>199</v>
      </c>
      <c r="H37" s="1" t="s">
        <v>200</v>
      </c>
      <c r="I37" s="1" t="s">
        <v>201</v>
      </c>
      <c r="J37" s="2" t="s">
        <v>202</v>
      </c>
      <c r="K37" s="2" t="s">
        <v>203</v>
      </c>
    </row>
    <row r="38" spans="1:11" outlineLevel="3" x14ac:dyDescent="0.25">
      <c r="A38" s="9" t="s">
        <v>74</v>
      </c>
      <c r="B38" s="10" t="s">
        <v>75</v>
      </c>
      <c r="C38" s="10" t="s">
        <v>76</v>
      </c>
      <c r="D38" s="9" t="s">
        <v>207</v>
      </c>
      <c r="E38" s="8">
        <v>41.875</v>
      </c>
      <c r="F38" s="8">
        <v>0</v>
      </c>
      <c r="G38" s="8"/>
      <c r="H38" s="8"/>
      <c r="I38" s="8"/>
      <c r="J38" s="8">
        <f>E38+F38+H38</f>
        <v>41.875</v>
      </c>
      <c r="K38" s="8">
        <v>4</v>
      </c>
    </row>
    <row r="39" spans="1:11" outlineLevel="3" x14ac:dyDescent="0.25">
      <c r="A39" s="9" t="s">
        <v>77</v>
      </c>
      <c r="B39" s="10" t="s">
        <v>78</v>
      </c>
      <c r="C39" s="10" t="s">
        <v>79</v>
      </c>
      <c r="D39" s="9" t="s">
        <v>207</v>
      </c>
      <c r="E39" s="8">
        <v>40.311999999999998</v>
      </c>
      <c r="F39" s="8">
        <v>0</v>
      </c>
      <c r="G39" s="8"/>
      <c r="H39" s="8"/>
      <c r="I39" s="8"/>
      <c r="J39" s="8">
        <f>E39+F39+H39</f>
        <v>40.311999999999998</v>
      </c>
      <c r="K39" s="8">
        <v>3</v>
      </c>
    </row>
    <row r="40" spans="1:11" outlineLevel="3" x14ac:dyDescent="0.25">
      <c r="A40" s="9" t="s">
        <v>80</v>
      </c>
      <c r="B40" s="10" t="s">
        <v>81</v>
      </c>
      <c r="C40" s="10" t="s">
        <v>82</v>
      </c>
      <c r="D40" s="9" t="s">
        <v>207</v>
      </c>
      <c r="E40" s="8">
        <v>37.5</v>
      </c>
      <c r="F40" s="8">
        <v>0</v>
      </c>
      <c r="G40" s="8"/>
      <c r="H40" s="8"/>
      <c r="I40" s="8"/>
      <c r="J40" s="8">
        <f>E40+F40+H40</f>
        <v>37.5</v>
      </c>
      <c r="K40" s="8">
        <v>2</v>
      </c>
    </row>
    <row r="41" spans="1:11" outlineLevel="3" x14ac:dyDescent="0.25">
      <c r="A41" s="9" t="s">
        <v>83</v>
      </c>
      <c r="B41" s="10" t="s">
        <v>84</v>
      </c>
      <c r="C41" s="10" t="s">
        <v>85</v>
      </c>
      <c r="D41" s="9" t="s">
        <v>207</v>
      </c>
      <c r="E41" s="8">
        <v>35.936999999999998</v>
      </c>
      <c r="F41" s="8">
        <v>0</v>
      </c>
      <c r="G41" s="8"/>
      <c r="H41" s="8"/>
      <c r="I41" s="8"/>
      <c r="J41" s="8">
        <f>E41+F41+H41</f>
        <v>35.936999999999998</v>
      </c>
      <c r="K41" s="8">
        <v>1</v>
      </c>
    </row>
    <row r="42" spans="1:11" outlineLevel="2" x14ac:dyDescent="0.25">
      <c r="A42" s="9" t="s">
        <v>86</v>
      </c>
      <c r="B42" s="10" t="s">
        <v>87</v>
      </c>
      <c r="C42" s="10" t="s">
        <v>88</v>
      </c>
      <c r="D42" s="9" t="s">
        <v>207</v>
      </c>
      <c r="E42" s="8">
        <v>38.436999999999998</v>
      </c>
      <c r="F42" s="8">
        <v>4</v>
      </c>
      <c r="G42" s="8"/>
      <c r="H42" s="8"/>
      <c r="I42" s="8"/>
      <c r="J42" s="8">
        <f t="shared" ref="J42:J43" si="0">E42+F42+H42</f>
        <v>42.436999999999998</v>
      </c>
      <c r="K42" s="8">
        <v>5</v>
      </c>
    </row>
    <row r="43" spans="1:11" outlineLevel="3" x14ac:dyDescent="0.25">
      <c r="A43" s="9" t="s">
        <v>89</v>
      </c>
      <c r="B43" s="10" t="s">
        <v>90</v>
      </c>
      <c r="C43" s="10" t="s">
        <v>85</v>
      </c>
      <c r="D43" s="9" t="s">
        <v>206</v>
      </c>
      <c r="E43" s="8">
        <v>38.436999999999998</v>
      </c>
      <c r="F43" s="8">
        <v>0</v>
      </c>
      <c r="G43" s="8"/>
      <c r="H43" s="8"/>
      <c r="I43" s="8"/>
      <c r="J43" s="8">
        <f t="shared" si="0"/>
        <v>38.436999999999998</v>
      </c>
      <c r="K43" s="8">
        <v>1</v>
      </c>
    </row>
    <row r="44" spans="1:11" outlineLevel="3" x14ac:dyDescent="0.25">
      <c r="A44" s="5"/>
      <c r="B44" s="4"/>
      <c r="C44" s="4"/>
      <c r="D44" s="5"/>
    </row>
    <row r="45" spans="1:11" s="7" customFormat="1" outlineLevel="3" x14ac:dyDescent="0.25">
      <c r="A45" s="6" t="s">
        <v>91</v>
      </c>
      <c r="B45" s="6" t="s">
        <v>92</v>
      </c>
    </row>
    <row r="46" spans="1:11" ht="41.4" outlineLevel="3" x14ac:dyDescent="0.25">
      <c r="A46" s="1" t="s">
        <v>193</v>
      </c>
      <c r="B46" s="1" t="s">
        <v>194</v>
      </c>
      <c r="C46" s="1" t="s">
        <v>195</v>
      </c>
      <c r="D46" s="1" t="s">
        <v>196</v>
      </c>
      <c r="E46" s="1" t="s">
        <v>197</v>
      </c>
      <c r="F46" s="1" t="s">
        <v>198</v>
      </c>
      <c r="G46" s="1" t="s">
        <v>199</v>
      </c>
      <c r="H46" s="1" t="s">
        <v>200</v>
      </c>
      <c r="I46" s="1" t="s">
        <v>201</v>
      </c>
      <c r="J46" s="2" t="s">
        <v>202</v>
      </c>
      <c r="K46" s="2" t="s">
        <v>203</v>
      </c>
    </row>
    <row r="47" spans="1:11" outlineLevel="3" x14ac:dyDescent="0.25">
      <c r="A47" s="9" t="s">
        <v>93</v>
      </c>
      <c r="B47" s="10" t="s">
        <v>94</v>
      </c>
      <c r="C47" s="10" t="s">
        <v>79</v>
      </c>
      <c r="D47" s="9" t="s">
        <v>207</v>
      </c>
      <c r="E47" s="8">
        <v>39.061999999999998</v>
      </c>
      <c r="F47" s="8">
        <v>8</v>
      </c>
      <c r="G47" s="8"/>
      <c r="H47" s="8"/>
      <c r="I47" s="8"/>
      <c r="J47" s="8">
        <f t="shared" ref="J47:J52" si="1">E47+F47+H47</f>
        <v>47.061999999999998</v>
      </c>
      <c r="K47" s="8">
        <v>3</v>
      </c>
    </row>
    <row r="48" spans="1:11" outlineLevel="3" x14ac:dyDescent="0.25">
      <c r="A48" s="9" t="s">
        <v>0</v>
      </c>
      <c r="B48" s="10" t="s">
        <v>1</v>
      </c>
      <c r="C48" s="10" t="s">
        <v>2</v>
      </c>
      <c r="D48" s="9" t="s">
        <v>207</v>
      </c>
      <c r="E48" s="8">
        <v>36.875</v>
      </c>
      <c r="F48" s="8">
        <v>0</v>
      </c>
      <c r="G48" s="8"/>
      <c r="H48" s="8"/>
      <c r="I48" s="8"/>
      <c r="J48" s="8">
        <f t="shared" si="1"/>
        <v>36.875</v>
      </c>
      <c r="K48" s="8">
        <v>1</v>
      </c>
    </row>
    <row r="49" spans="1:11" outlineLevel="3" x14ac:dyDescent="0.25">
      <c r="A49" s="9" t="s">
        <v>95</v>
      </c>
      <c r="B49" s="10" t="s">
        <v>96</v>
      </c>
      <c r="C49" s="10" t="s">
        <v>97</v>
      </c>
      <c r="D49" s="9" t="s">
        <v>207</v>
      </c>
      <c r="E49" s="8">
        <v>41.561999999999998</v>
      </c>
      <c r="F49" s="8" t="s">
        <v>209</v>
      </c>
      <c r="G49" s="8"/>
      <c r="H49" s="8"/>
      <c r="I49" s="8"/>
      <c r="J49" s="8" t="s">
        <v>209</v>
      </c>
      <c r="K49" s="8"/>
    </row>
    <row r="50" spans="1:11" outlineLevel="3" x14ac:dyDescent="0.25">
      <c r="A50" s="9" t="s">
        <v>98</v>
      </c>
      <c r="B50" s="10" t="s">
        <v>99</v>
      </c>
      <c r="C50" s="10" t="s">
        <v>100</v>
      </c>
      <c r="D50" s="9" t="s">
        <v>207</v>
      </c>
      <c r="E50" s="8">
        <v>37.5</v>
      </c>
      <c r="F50" s="8">
        <v>0</v>
      </c>
      <c r="G50" s="8"/>
      <c r="H50" s="8"/>
      <c r="I50" s="8"/>
      <c r="J50" s="8">
        <f t="shared" si="1"/>
        <v>37.5</v>
      </c>
      <c r="K50" s="8">
        <v>2</v>
      </c>
    </row>
    <row r="51" spans="1:11" outlineLevel="2" x14ac:dyDescent="0.25">
      <c r="A51" s="9" t="s">
        <v>101</v>
      </c>
      <c r="B51" s="10" t="s">
        <v>102</v>
      </c>
      <c r="C51" s="10" t="s">
        <v>3</v>
      </c>
      <c r="D51" s="9" t="s">
        <v>207</v>
      </c>
      <c r="E51" s="8">
        <v>39.686999999999998</v>
      </c>
      <c r="F51" s="8" t="s">
        <v>209</v>
      </c>
      <c r="G51" s="8"/>
      <c r="H51" s="8"/>
      <c r="I51" s="8"/>
      <c r="J51" s="8" t="s">
        <v>209</v>
      </c>
      <c r="K51" s="8"/>
    </row>
    <row r="52" spans="1:11" outlineLevel="3" x14ac:dyDescent="0.25">
      <c r="A52" s="9" t="s">
        <v>120</v>
      </c>
      <c r="B52" s="10" t="s">
        <v>121</v>
      </c>
      <c r="C52" s="10" t="s">
        <v>105</v>
      </c>
      <c r="D52" s="9" t="s">
        <v>207</v>
      </c>
      <c r="E52" s="8">
        <v>41.25</v>
      </c>
      <c r="F52" s="8">
        <v>8</v>
      </c>
      <c r="G52" s="8"/>
      <c r="H52" s="8"/>
      <c r="I52" s="8"/>
      <c r="J52" s="8">
        <f t="shared" si="1"/>
        <v>49.25</v>
      </c>
      <c r="K52" s="8">
        <v>4</v>
      </c>
    </row>
    <row r="53" spans="1:11" s="7" customFormat="1" outlineLevel="3" x14ac:dyDescent="0.25">
      <c r="A53" s="6" t="s">
        <v>106</v>
      </c>
      <c r="B53" s="6" t="s">
        <v>107</v>
      </c>
    </row>
    <row r="54" spans="1:11" ht="41.4" outlineLevel="3" x14ac:dyDescent="0.25">
      <c r="A54" s="1" t="s">
        <v>193</v>
      </c>
      <c r="B54" s="1" t="s">
        <v>194</v>
      </c>
      <c r="C54" s="1" t="s">
        <v>195</v>
      </c>
      <c r="D54" s="1" t="s">
        <v>196</v>
      </c>
      <c r="E54" s="1" t="s">
        <v>197</v>
      </c>
      <c r="F54" s="1" t="s">
        <v>198</v>
      </c>
      <c r="G54" s="1" t="s">
        <v>199</v>
      </c>
      <c r="H54" s="1" t="s">
        <v>200</v>
      </c>
      <c r="I54" s="1" t="s">
        <v>201</v>
      </c>
      <c r="J54" s="2" t="s">
        <v>202</v>
      </c>
      <c r="K54" s="2" t="s">
        <v>203</v>
      </c>
    </row>
    <row r="55" spans="1:11" outlineLevel="3" x14ac:dyDescent="0.25">
      <c r="A55" s="9" t="s">
        <v>108</v>
      </c>
      <c r="B55" s="10" t="s">
        <v>109</v>
      </c>
      <c r="C55" s="10" t="s">
        <v>110</v>
      </c>
      <c r="D55" s="9" t="s">
        <v>207</v>
      </c>
      <c r="E55" s="8">
        <v>35.311999999999998</v>
      </c>
      <c r="F55" s="8">
        <v>0</v>
      </c>
      <c r="G55" s="8"/>
      <c r="H55" s="8">
        <v>0</v>
      </c>
      <c r="I55" s="8"/>
      <c r="J55" s="8">
        <f t="shared" ref="J55:J60" si="2">E55+F55+H55</f>
        <v>35.311999999999998</v>
      </c>
      <c r="K55" s="8">
        <v>1</v>
      </c>
    </row>
    <row r="56" spans="1:11" outlineLevel="3" x14ac:dyDescent="0.25">
      <c r="A56" s="9" t="s">
        <v>111</v>
      </c>
      <c r="B56" s="10" t="s">
        <v>112</v>
      </c>
      <c r="C56" s="10" t="s">
        <v>113</v>
      </c>
      <c r="D56" s="9" t="s">
        <v>205</v>
      </c>
      <c r="E56" s="8">
        <v>54.061999999999998</v>
      </c>
      <c r="F56" s="8">
        <v>0</v>
      </c>
      <c r="G56" s="8"/>
      <c r="H56" s="8" t="s">
        <v>209</v>
      </c>
      <c r="I56" s="8"/>
      <c r="J56" s="8" t="s">
        <v>209</v>
      </c>
      <c r="K56" s="8"/>
    </row>
    <row r="57" spans="1:11" outlineLevel="3" x14ac:dyDescent="0.25">
      <c r="A57" s="9" t="s">
        <v>114</v>
      </c>
      <c r="B57" s="10" t="s">
        <v>115</v>
      </c>
      <c r="C57" s="10" t="s">
        <v>116</v>
      </c>
      <c r="D57" s="9" t="s">
        <v>205</v>
      </c>
      <c r="E57" s="8">
        <v>34.061999999999998</v>
      </c>
      <c r="F57" s="8">
        <v>0</v>
      </c>
      <c r="G57" s="8"/>
      <c r="H57" s="8">
        <v>0</v>
      </c>
      <c r="I57" s="8"/>
      <c r="J57" s="8">
        <f t="shared" si="2"/>
        <v>34.061999999999998</v>
      </c>
      <c r="K57" s="8">
        <v>1</v>
      </c>
    </row>
    <row r="58" spans="1:11" outlineLevel="3" x14ac:dyDescent="0.25">
      <c r="A58" s="9" t="s">
        <v>117</v>
      </c>
      <c r="B58" s="10" t="s">
        <v>118</v>
      </c>
      <c r="C58" s="10" t="s">
        <v>119</v>
      </c>
      <c r="D58" s="9" t="s">
        <v>207</v>
      </c>
      <c r="E58" s="8" t="s">
        <v>208</v>
      </c>
      <c r="F58" s="8"/>
      <c r="G58" s="8"/>
      <c r="H58" s="8"/>
      <c r="I58" s="8"/>
      <c r="J58" s="8" t="s">
        <v>208</v>
      </c>
      <c r="K58" s="8"/>
    </row>
    <row r="60" spans="1:11" outlineLevel="2" x14ac:dyDescent="0.25">
      <c r="A60" s="9" t="s">
        <v>122</v>
      </c>
      <c r="B60" s="10" t="s">
        <v>123</v>
      </c>
      <c r="C60" s="10" t="s">
        <v>113</v>
      </c>
      <c r="D60" s="9" t="s">
        <v>207</v>
      </c>
      <c r="E60" s="8">
        <v>39.061999999999998</v>
      </c>
      <c r="F60" s="8">
        <v>8</v>
      </c>
      <c r="G60" s="8"/>
      <c r="H60" s="8">
        <v>0</v>
      </c>
      <c r="I60" s="8"/>
      <c r="J60" s="8">
        <f t="shared" si="2"/>
        <v>47.061999999999998</v>
      </c>
      <c r="K60" s="8">
        <v>2</v>
      </c>
    </row>
    <row r="61" spans="1:11" outlineLevel="3" x14ac:dyDescent="0.25">
      <c r="D61" s="4"/>
      <c r="E61" s="4"/>
    </row>
    <row r="62" spans="1:11" s="7" customFormat="1" outlineLevel="3" x14ac:dyDescent="0.25">
      <c r="A62" s="6" t="s">
        <v>124</v>
      </c>
      <c r="B62" s="6" t="s">
        <v>125</v>
      </c>
    </row>
    <row r="63" spans="1:11" ht="41.4" outlineLevel="3" x14ac:dyDescent="0.25">
      <c r="A63" s="1" t="s">
        <v>193</v>
      </c>
      <c r="B63" s="1" t="s">
        <v>194</v>
      </c>
      <c r="C63" s="1" t="s">
        <v>195</v>
      </c>
      <c r="D63" s="1" t="s">
        <v>196</v>
      </c>
      <c r="E63" s="1" t="s">
        <v>197</v>
      </c>
      <c r="F63" s="1" t="s">
        <v>198</v>
      </c>
      <c r="G63" s="1" t="s">
        <v>199</v>
      </c>
      <c r="H63" s="1" t="s">
        <v>200</v>
      </c>
      <c r="I63" s="1" t="s">
        <v>201</v>
      </c>
      <c r="J63" s="2" t="s">
        <v>202</v>
      </c>
      <c r="K63" s="2" t="s">
        <v>203</v>
      </c>
    </row>
    <row r="64" spans="1:11" outlineLevel="3" x14ac:dyDescent="0.25">
      <c r="A64" s="9" t="s">
        <v>126</v>
      </c>
      <c r="B64" s="10" t="s">
        <v>127</v>
      </c>
      <c r="C64" s="10" t="s">
        <v>16</v>
      </c>
      <c r="D64" s="9" t="s">
        <v>207</v>
      </c>
      <c r="E64" s="8">
        <v>40.311999999999998</v>
      </c>
      <c r="F64" s="8">
        <v>0</v>
      </c>
      <c r="G64" s="8"/>
      <c r="H64" s="8" t="s">
        <v>209</v>
      </c>
      <c r="I64" s="8"/>
      <c r="J64" s="8" t="s">
        <v>209</v>
      </c>
      <c r="K64" s="8"/>
    </row>
    <row r="65" spans="1:11" outlineLevel="2" x14ac:dyDescent="0.25">
      <c r="A65" s="9" t="s">
        <v>128</v>
      </c>
      <c r="B65" s="10" t="s">
        <v>129</v>
      </c>
      <c r="C65" s="10" t="s">
        <v>130</v>
      </c>
      <c r="D65" s="9" t="s">
        <v>207</v>
      </c>
      <c r="E65" s="8">
        <v>35.936999999999998</v>
      </c>
      <c r="F65" s="8">
        <v>0</v>
      </c>
      <c r="G65" s="8"/>
      <c r="H65" s="8">
        <v>0</v>
      </c>
      <c r="I65" s="8"/>
      <c r="J65" s="8">
        <f>E65+F65+H65</f>
        <v>35.936999999999998</v>
      </c>
      <c r="K65" s="8">
        <v>1</v>
      </c>
    </row>
    <row r="66" spans="1:11" outlineLevel="3" x14ac:dyDescent="0.25">
      <c r="A66" s="9" t="s">
        <v>131</v>
      </c>
      <c r="B66" s="10" t="s">
        <v>132</v>
      </c>
      <c r="C66" s="10" t="s">
        <v>133</v>
      </c>
      <c r="D66" s="9" t="s">
        <v>207</v>
      </c>
      <c r="E66" s="8">
        <v>40.311999999999998</v>
      </c>
      <c r="F66" s="8">
        <v>0</v>
      </c>
      <c r="G66" s="8"/>
      <c r="H66" s="8">
        <v>0</v>
      </c>
      <c r="I66" s="8"/>
      <c r="J66" s="8">
        <f>E66+F66+H66</f>
        <v>40.311999999999998</v>
      </c>
      <c r="K66" s="8">
        <v>2</v>
      </c>
    </row>
    <row r="67" spans="1:11" outlineLevel="3" x14ac:dyDescent="0.25">
      <c r="A67" s="9" t="s">
        <v>103</v>
      </c>
      <c r="B67" s="10" t="s">
        <v>104</v>
      </c>
      <c r="C67" s="10" t="s">
        <v>105</v>
      </c>
      <c r="D67" s="9" t="s">
        <v>207</v>
      </c>
      <c r="E67" s="8">
        <v>35</v>
      </c>
      <c r="F67" s="8">
        <v>0</v>
      </c>
      <c r="G67" s="8"/>
      <c r="H67" s="8" t="s">
        <v>209</v>
      </c>
      <c r="I67" s="8"/>
      <c r="J67" s="8" t="s">
        <v>209</v>
      </c>
      <c r="K67" s="8"/>
    </row>
    <row r="68" spans="1:11" outlineLevel="3" x14ac:dyDescent="0.25">
      <c r="A68" s="5"/>
      <c r="B68" s="4"/>
      <c r="C68" s="4"/>
      <c r="D68" s="5"/>
    </row>
    <row r="69" spans="1:11" s="7" customFormat="1" outlineLevel="3" x14ac:dyDescent="0.25">
      <c r="A69" s="6" t="s">
        <v>134</v>
      </c>
      <c r="B69" s="6" t="s">
        <v>135</v>
      </c>
    </row>
    <row r="70" spans="1:11" ht="41.4" outlineLevel="3" x14ac:dyDescent="0.25">
      <c r="A70" s="1" t="s">
        <v>193</v>
      </c>
      <c r="B70" s="1" t="s">
        <v>194</v>
      </c>
      <c r="C70" s="1" t="s">
        <v>195</v>
      </c>
      <c r="D70" s="1" t="s">
        <v>196</v>
      </c>
      <c r="E70" s="1" t="s">
        <v>197</v>
      </c>
      <c r="F70" s="1" t="s">
        <v>198</v>
      </c>
      <c r="G70" s="1" t="s">
        <v>199</v>
      </c>
      <c r="H70" s="1" t="s">
        <v>200</v>
      </c>
      <c r="I70" s="1" t="s">
        <v>201</v>
      </c>
      <c r="J70" s="2" t="s">
        <v>202</v>
      </c>
      <c r="K70" s="2" t="s">
        <v>203</v>
      </c>
    </row>
    <row r="71" spans="1:11" outlineLevel="3" x14ac:dyDescent="0.25">
      <c r="A71" s="9" t="s">
        <v>136</v>
      </c>
      <c r="B71" s="10" t="s">
        <v>137</v>
      </c>
      <c r="C71" s="10" t="s">
        <v>97</v>
      </c>
      <c r="D71" s="9" t="s">
        <v>207</v>
      </c>
      <c r="E71" s="8">
        <v>41</v>
      </c>
      <c r="F71" s="8">
        <v>8</v>
      </c>
      <c r="G71" s="8"/>
      <c r="H71" s="8"/>
      <c r="I71" s="8"/>
      <c r="J71" s="8">
        <f t="shared" ref="J71:J76" si="3">E71+F71+H71</f>
        <v>49</v>
      </c>
      <c r="K71" s="8">
        <v>3</v>
      </c>
    </row>
    <row r="72" spans="1:11" outlineLevel="3" x14ac:dyDescent="0.25">
      <c r="A72" s="9" t="s">
        <v>138</v>
      </c>
      <c r="B72" s="10" t="s">
        <v>139</v>
      </c>
      <c r="C72" s="10" t="s">
        <v>140</v>
      </c>
      <c r="D72" s="9" t="s">
        <v>207</v>
      </c>
      <c r="E72" s="8">
        <v>33.332999999999998</v>
      </c>
      <c r="F72" s="8">
        <v>12</v>
      </c>
      <c r="G72" s="8"/>
      <c r="H72" s="8"/>
      <c r="I72" s="8"/>
      <c r="J72" s="8">
        <f t="shared" si="3"/>
        <v>45.332999999999998</v>
      </c>
      <c r="K72" s="8">
        <v>2</v>
      </c>
    </row>
    <row r="73" spans="1:11" outlineLevel="3" x14ac:dyDescent="0.25">
      <c r="A73" s="9" t="s">
        <v>141</v>
      </c>
      <c r="B73" s="10" t="s">
        <v>142</v>
      </c>
      <c r="C73" s="10" t="s">
        <v>143</v>
      </c>
      <c r="D73" s="9" t="s">
        <v>207</v>
      </c>
      <c r="E73" s="8">
        <v>42</v>
      </c>
      <c r="F73" s="8" t="s">
        <v>209</v>
      </c>
      <c r="G73" s="8"/>
      <c r="H73" s="8"/>
      <c r="I73" s="8"/>
      <c r="J73" s="8" t="s">
        <v>209</v>
      </c>
      <c r="K73" s="8"/>
    </row>
    <row r="74" spans="1:11" outlineLevel="3" x14ac:dyDescent="0.25">
      <c r="A74" s="9" t="s">
        <v>144</v>
      </c>
      <c r="B74" s="10" t="s">
        <v>145</v>
      </c>
      <c r="C74" s="10" t="s">
        <v>146</v>
      </c>
      <c r="D74" s="9" t="s">
        <v>207</v>
      </c>
      <c r="E74" s="8">
        <v>41.332999999999998</v>
      </c>
      <c r="F74" s="8">
        <v>4</v>
      </c>
      <c r="G74" s="8"/>
      <c r="H74" s="8"/>
      <c r="I74" s="8"/>
      <c r="J74" s="8">
        <f t="shared" si="3"/>
        <v>45.332999999999998</v>
      </c>
      <c r="K74" s="8">
        <v>2</v>
      </c>
    </row>
    <row r="75" spans="1:11" outlineLevel="2" x14ac:dyDescent="0.25">
      <c r="A75" s="9" t="s">
        <v>147</v>
      </c>
      <c r="B75" s="10" t="s">
        <v>148</v>
      </c>
      <c r="C75" s="10" t="s">
        <v>149</v>
      </c>
      <c r="D75" s="9" t="s">
        <v>207</v>
      </c>
      <c r="E75" s="8">
        <v>41.332999999999998</v>
      </c>
      <c r="F75" s="8">
        <v>0</v>
      </c>
      <c r="G75" s="8"/>
      <c r="H75" s="8"/>
      <c r="I75" s="8"/>
      <c r="J75" s="8">
        <f t="shared" si="3"/>
        <v>41.332999999999998</v>
      </c>
      <c r="K75" s="8">
        <v>1</v>
      </c>
    </row>
    <row r="76" spans="1:11" outlineLevel="3" x14ac:dyDescent="0.25">
      <c r="A76" s="9" t="s">
        <v>150</v>
      </c>
      <c r="B76" s="10" t="s">
        <v>151</v>
      </c>
      <c r="C76" s="10" t="s">
        <v>152</v>
      </c>
      <c r="D76" s="9" t="s">
        <v>52</v>
      </c>
      <c r="E76" s="8">
        <v>37.667000000000002</v>
      </c>
      <c r="F76" s="8">
        <v>4</v>
      </c>
      <c r="G76" s="8"/>
      <c r="H76" s="8"/>
      <c r="I76" s="8"/>
      <c r="J76" s="8">
        <f t="shared" si="3"/>
        <v>41.667000000000002</v>
      </c>
      <c r="K76" s="8">
        <v>1</v>
      </c>
    </row>
    <row r="77" spans="1:11" outlineLevel="3" x14ac:dyDescent="0.25">
      <c r="A77" s="5"/>
      <c r="B77" s="4"/>
      <c r="C77" s="4"/>
      <c r="D77" s="5"/>
    </row>
    <row r="78" spans="1:11" s="7" customFormat="1" outlineLevel="3" x14ac:dyDescent="0.25">
      <c r="A78" s="6" t="s">
        <v>153</v>
      </c>
      <c r="B78" s="6" t="s">
        <v>154</v>
      </c>
    </row>
    <row r="79" spans="1:11" ht="41.4" outlineLevel="3" x14ac:dyDescent="0.25">
      <c r="A79" s="1" t="s">
        <v>193</v>
      </c>
      <c r="B79" s="1" t="s">
        <v>194</v>
      </c>
      <c r="C79" s="1" t="s">
        <v>195</v>
      </c>
      <c r="D79" s="1" t="s">
        <v>196</v>
      </c>
      <c r="E79" s="1" t="s">
        <v>197</v>
      </c>
      <c r="F79" s="1" t="s">
        <v>198</v>
      </c>
      <c r="G79" s="1" t="s">
        <v>199</v>
      </c>
      <c r="H79" s="1" t="s">
        <v>200</v>
      </c>
      <c r="I79" s="1" t="s">
        <v>201</v>
      </c>
      <c r="J79" s="2" t="s">
        <v>202</v>
      </c>
      <c r="K79" s="2" t="s">
        <v>203</v>
      </c>
    </row>
    <row r="80" spans="1:11" outlineLevel="3" x14ac:dyDescent="0.25">
      <c r="A80" s="9" t="s">
        <v>155</v>
      </c>
      <c r="B80" s="10" t="s">
        <v>156</v>
      </c>
      <c r="C80" s="10" t="s">
        <v>19</v>
      </c>
      <c r="D80" s="9" t="s">
        <v>207</v>
      </c>
      <c r="E80" s="8">
        <v>41</v>
      </c>
      <c r="F80" s="8" t="s">
        <v>209</v>
      </c>
      <c r="G80" s="8"/>
      <c r="H80" s="8">
        <f>38*0.4</f>
        <v>15.200000000000001</v>
      </c>
      <c r="I80" s="12">
        <v>0.11180555555555556</v>
      </c>
      <c r="J80" s="8" t="s">
        <v>209</v>
      </c>
      <c r="K80" s="8"/>
    </row>
    <row r="81" spans="1:13" outlineLevel="3" x14ac:dyDescent="0.25">
      <c r="A81" s="9" t="s">
        <v>157</v>
      </c>
      <c r="B81" s="10" t="s">
        <v>158</v>
      </c>
      <c r="C81" s="10" t="s">
        <v>159</v>
      </c>
      <c r="D81" s="9" t="s">
        <v>207</v>
      </c>
      <c r="E81" s="8">
        <v>41</v>
      </c>
      <c r="F81" s="8">
        <v>0</v>
      </c>
      <c r="G81" s="8"/>
      <c r="H81" s="8">
        <v>24</v>
      </c>
      <c r="I81" s="12">
        <v>0.12013888888888889</v>
      </c>
      <c r="J81" s="8">
        <f t="shared" ref="J80:J85" si="4">E81+F81+H81</f>
        <v>65</v>
      </c>
      <c r="K81" s="8">
        <v>4</v>
      </c>
    </row>
    <row r="82" spans="1:13" outlineLevel="3" x14ac:dyDescent="0.25">
      <c r="A82" s="9" t="s">
        <v>160</v>
      </c>
      <c r="B82" s="10" t="s">
        <v>161</v>
      </c>
      <c r="C82" s="10" t="s">
        <v>100</v>
      </c>
      <c r="D82" s="9" t="s">
        <v>207</v>
      </c>
      <c r="E82" s="8">
        <v>33.667000000000002</v>
      </c>
      <c r="F82" s="8">
        <v>0</v>
      </c>
      <c r="G82" s="8"/>
      <c r="H82" s="8">
        <v>0</v>
      </c>
      <c r="I82" s="12">
        <v>8.4027777777777771E-2</v>
      </c>
      <c r="J82" s="8">
        <f t="shared" si="4"/>
        <v>33.667000000000002</v>
      </c>
      <c r="K82" s="8">
        <v>1</v>
      </c>
    </row>
    <row r="83" spans="1:13" outlineLevel="3" x14ac:dyDescent="0.25">
      <c r="A83" s="9" t="s">
        <v>56</v>
      </c>
      <c r="B83" s="10" t="s">
        <v>57</v>
      </c>
      <c r="C83" s="10" t="s">
        <v>58</v>
      </c>
      <c r="D83" s="9" t="s">
        <v>207</v>
      </c>
      <c r="E83" s="8">
        <v>36.332999999999998</v>
      </c>
      <c r="F83" s="8">
        <v>4</v>
      </c>
      <c r="G83" s="8"/>
      <c r="H83" s="8">
        <v>12</v>
      </c>
      <c r="I83" s="12">
        <v>9.930555555555555E-2</v>
      </c>
      <c r="J83" s="8">
        <f t="shared" si="4"/>
        <v>52.332999999999998</v>
      </c>
      <c r="K83" s="8">
        <v>2</v>
      </c>
    </row>
    <row r="84" spans="1:13" outlineLevel="2" x14ac:dyDescent="0.25">
      <c r="A84" s="9" t="s">
        <v>53</v>
      </c>
      <c r="B84" s="10" t="s">
        <v>54</v>
      </c>
      <c r="C84" s="10" t="s">
        <v>55</v>
      </c>
      <c r="D84" s="9" t="s">
        <v>207</v>
      </c>
      <c r="E84" s="8">
        <v>43</v>
      </c>
      <c r="F84" s="8">
        <v>8</v>
      </c>
      <c r="G84" s="8"/>
      <c r="H84" s="8">
        <v>10.8</v>
      </c>
      <c r="I84" s="12">
        <v>9.7222222222222224E-2</v>
      </c>
      <c r="J84" s="8">
        <f t="shared" si="4"/>
        <v>61.8</v>
      </c>
      <c r="K84" s="8">
        <v>3</v>
      </c>
    </row>
    <row r="85" spans="1:13" outlineLevel="3" x14ac:dyDescent="0.25">
      <c r="A85" s="9" t="s">
        <v>59</v>
      </c>
      <c r="B85" s="10" t="s">
        <v>60</v>
      </c>
      <c r="C85" s="10" t="s">
        <v>61</v>
      </c>
      <c r="D85" s="9" t="s">
        <v>207</v>
      </c>
      <c r="E85" s="8"/>
      <c r="F85" s="8">
        <v>4</v>
      </c>
      <c r="G85" s="8"/>
      <c r="H85" s="8" t="s">
        <v>209</v>
      </c>
      <c r="I85" s="8"/>
      <c r="J85" s="8" t="s">
        <v>209</v>
      </c>
      <c r="K85" s="8"/>
    </row>
    <row r="86" spans="1:13" outlineLevel="3" x14ac:dyDescent="0.25">
      <c r="A86" s="5"/>
      <c r="B86" s="4"/>
      <c r="C86" s="4"/>
      <c r="D86" s="5"/>
    </row>
    <row r="87" spans="1:13" s="7" customFormat="1" outlineLevel="2" x14ac:dyDescent="0.25">
      <c r="A87" s="6" t="s">
        <v>165</v>
      </c>
      <c r="B87" s="6" t="s">
        <v>166</v>
      </c>
    </row>
    <row r="88" spans="1:13" ht="41.4" outlineLevel="2" x14ac:dyDescent="0.25">
      <c r="A88" s="1" t="s">
        <v>193</v>
      </c>
      <c r="B88" s="1" t="s">
        <v>194</v>
      </c>
      <c r="C88" s="1" t="s">
        <v>195</v>
      </c>
      <c r="D88" s="1" t="s">
        <v>196</v>
      </c>
      <c r="E88" s="1" t="s">
        <v>197</v>
      </c>
      <c r="F88" s="1" t="s">
        <v>198</v>
      </c>
      <c r="G88" s="1" t="s">
        <v>199</v>
      </c>
      <c r="H88" s="1" t="s">
        <v>200</v>
      </c>
      <c r="I88" s="1" t="s">
        <v>201</v>
      </c>
      <c r="J88" s="2" t="s">
        <v>202</v>
      </c>
      <c r="K88" s="2" t="s">
        <v>203</v>
      </c>
    </row>
    <row r="89" spans="1:13" outlineLevel="3" x14ac:dyDescent="0.25">
      <c r="A89" s="9" t="s">
        <v>167</v>
      </c>
      <c r="B89" s="10" t="s">
        <v>168</v>
      </c>
      <c r="C89" s="10" t="s">
        <v>169</v>
      </c>
      <c r="D89" s="9" t="s">
        <v>52</v>
      </c>
      <c r="E89" s="8" t="s">
        <v>208</v>
      </c>
      <c r="F89" s="8"/>
      <c r="G89" s="8"/>
      <c r="H89" s="8"/>
      <c r="I89" s="8"/>
      <c r="J89" s="8" t="s">
        <v>208</v>
      </c>
      <c r="K89" s="8"/>
    </row>
    <row r="90" spans="1:13" outlineLevel="3" x14ac:dyDescent="0.25">
      <c r="A90" s="5"/>
      <c r="B90" s="4"/>
      <c r="C90" s="4"/>
      <c r="D90" s="5"/>
    </row>
    <row r="91" spans="1:13" s="7" customFormat="1" outlineLevel="2" x14ac:dyDescent="0.25">
      <c r="A91" s="6" t="s">
        <v>170</v>
      </c>
      <c r="B91" s="6" t="s">
        <v>171</v>
      </c>
    </row>
    <row r="92" spans="1:13" ht="41.4" outlineLevel="2" x14ac:dyDescent="0.25">
      <c r="A92" s="1" t="s">
        <v>193</v>
      </c>
      <c r="B92" s="1" t="s">
        <v>194</v>
      </c>
      <c r="C92" s="1" t="s">
        <v>195</v>
      </c>
      <c r="D92" s="1" t="s">
        <v>196</v>
      </c>
      <c r="E92" s="1" t="s">
        <v>197</v>
      </c>
      <c r="F92" s="1" t="s">
        <v>198</v>
      </c>
      <c r="G92" s="1" t="s">
        <v>199</v>
      </c>
      <c r="H92" s="1" t="s">
        <v>200</v>
      </c>
      <c r="I92" s="1" t="s">
        <v>201</v>
      </c>
      <c r="J92" s="2" t="s">
        <v>202</v>
      </c>
      <c r="K92" s="2" t="s">
        <v>203</v>
      </c>
      <c r="L92" s="11"/>
      <c r="M92" s="11"/>
    </row>
    <row r="93" spans="1:13" outlineLevel="3" x14ac:dyDescent="0.25">
      <c r="A93" s="9" t="s">
        <v>162</v>
      </c>
      <c r="B93" s="10" t="s">
        <v>163</v>
      </c>
      <c r="C93" s="10" t="s">
        <v>164</v>
      </c>
      <c r="D93" s="9" t="s">
        <v>207</v>
      </c>
      <c r="E93" s="8"/>
      <c r="F93" s="8"/>
      <c r="G93" s="12">
        <v>6.805555555555555E-2</v>
      </c>
      <c r="H93" s="8"/>
      <c r="I93" s="8"/>
      <c r="J93" s="8">
        <f>E93+F93+H93</f>
        <v>0</v>
      </c>
      <c r="K93" s="8">
        <v>1</v>
      </c>
    </row>
    <row r="94" spans="1:13" outlineLevel="3" x14ac:dyDescent="0.25">
      <c r="A94" s="5"/>
      <c r="B94" s="4"/>
      <c r="C94" s="4"/>
      <c r="D94" s="5"/>
    </row>
    <row r="95" spans="1:13" s="7" customFormat="1" outlineLevel="3" x14ac:dyDescent="0.25">
      <c r="A95" s="6" t="s">
        <v>172</v>
      </c>
      <c r="B95" s="6" t="s">
        <v>173</v>
      </c>
    </row>
    <row r="96" spans="1:13" ht="41.4" outlineLevel="3" x14ac:dyDescent="0.25">
      <c r="A96" s="1" t="s">
        <v>193</v>
      </c>
      <c r="B96" s="1" t="s">
        <v>194</v>
      </c>
      <c r="C96" s="1" t="s">
        <v>195</v>
      </c>
      <c r="D96" s="1" t="s">
        <v>196</v>
      </c>
      <c r="E96" s="1" t="s">
        <v>197</v>
      </c>
      <c r="F96" s="1" t="s">
        <v>198</v>
      </c>
      <c r="G96" s="1" t="s">
        <v>199</v>
      </c>
      <c r="H96" s="1" t="s">
        <v>200</v>
      </c>
      <c r="I96" s="1" t="s">
        <v>201</v>
      </c>
      <c r="J96" s="2" t="s">
        <v>202</v>
      </c>
      <c r="K96" s="2" t="s">
        <v>203</v>
      </c>
    </row>
    <row r="97" spans="1:11" outlineLevel="3" x14ac:dyDescent="0.25">
      <c r="A97" s="9" t="s">
        <v>86</v>
      </c>
      <c r="B97" s="10" t="s">
        <v>87</v>
      </c>
      <c r="C97" s="10" t="s">
        <v>88</v>
      </c>
      <c r="D97" s="9" t="s">
        <v>207</v>
      </c>
      <c r="E97" s="8"/>
      <c r="F97" s="8"/>
      <c r="G97" s="12">
        <v>6.8749999999999992E-2</v>
      </c>
      <c r="H97" s="8"/>
      <c r="I97" s="8"/>
      <c r="J97" s="8">
        <f>E97+F97+H97</f>
        <v>0</v>
      </c>
      <c r="K97" s="8">
        <v>2</v>
      </c>
    </row>
    <row r="98" spans="1:11" outlineLevel="2" x14ac:dyDescent="0.25">
      <c r="A98" s="9" t="s">
        <v>162</v>
      </c>
      <c r="B98" s="10" t="s">
        <v>163</v>
      </c>
      <c r="C98" s="10" t="s">
        <v>164</v>
      </c>
      <c r="D98" s="9" t="s">
        <v>207</v>
      </c>
      <c r="E98" s="8"/>
      <c r="F98" s="8"/>
      <c r="G98" s="12">
        <v>6.3888888888888884E-2</v>
      </c>
      <c r="H98" s="8"/>
      <c r="I98" s="8"/>
      <c r="J98" s="8">
        <f>E98+F98+H98</f>
        <v>0</v>
      </c>
      <c r="K98" s="8">
        <v>1</v>
      </c>
    </row>
    <row r="99" spans="1:11" outlineLevel="3" x14ac:dyDescent="0.25">
      <c r="A99" s="9" t="s">
        <v>136</v>
      </c>
      <c r="B99" s="10" t="s">
        <v>137</v>
      </c>
      <c r="C99" s="10" t="s">
        <v>97</v>
      </c>
      <c r="D99" s="9" t="s">
        <v>207</v>
      </c>
      <c r="E99" s="8"/>
      <c r="F99" s="8">
        <v>8</v>
      </c>
      <c r="G99" s="12">
        <v>7.8472222222222221E-2</v>
      </c>
      <c r="H99" s="8"/>
      <c r="I99" s="8"/>
      <c r="J99" s="8">
        <f>E99+F99+H99</f>
        <v>8</v>
      </c>
      <c r="K99" s="8">
        <v>3</v>
      </c>
    </row>
    <row r="100" spans="1:11" outlineLevel="3" x14ac:dyDescent="0.25">
      <c r="A100" s="5"/>
      <c r="B100" s="4"/>
      <c r="C100" s="4"/>
      <c r="D100" s="5"/>
    </row>
    <row r="101" spans="1:11" s="7" customFormat="1" outlineLevel="2" x14ac:dyDescent="0.25">
      <c r="A101" s="6" t="s">
        <v>174</v>
      </c>
      <c r="B101" s="6" t="s">
        <v>175</v>
      </c>
    </row>
    <row r="102" spans="1:11" ht="41.4" outlineLevel="2" x14ac:dyDescent="0.25">
      <c r="A102" s="1" t="s">
        <v>193</v>
      </c>
      <c r="B102" s="1" t="s">
        <v>194</v>
      </c>
      <c r="C102" s="1" t="s">
        <v>195</v>
      </c>
      <c r="D102" s="1" t="s">
        <v>196</v>
      </c>
      <c r="E102" s="1" t="s">
        <v>197</v>
      </c>
      <c r="F102" s="1" t="s">
        <v>198</v>
      </c>
      <c r="G102" s="1" t="s">
        <v>199</v>
      </c>
      <c r="H102" s="1" t="s">
        <v>200</v>
      </c>
      <c r="I102" s="1" t="s">
        <v>201</v>
      </c>
      <c r="J102" s="2" t="s">
        <v>202</v>
      </c>
      <c r="K102" s="2" t="s">
        <v>203</v>
      </c>
    </row>
    <row r="103" spans="1:11" outlineLevel="3" x14ac:dyDescent="0.25">
      <c r="A103" s="9" t="s">
        <v>162</v>
      </c>
      <c r="B103" s="10" t="s">
        <v>163</v>
      </c>
      <c r="C103" s="10" t="s">
        <v>164</v>
      </c>
      <c r="D103" s="9" t="s">
        <v>207</v>
      </c>
      <c r="E103" s="8"/>
      <c r="F103" s="8"/>
      <c r="G103" s="12">
        <v>7.5694444444444439E-2</v>
      </c>
      <c r="H103" s="8"/>
      <c r="I103" s="8"/>
      <c r="J103" s="8">
        <f>E103+F103+H103</f>
        <v>0</v>
      </c>
      <c r="K103" s="8">
        <v>1</v>
      </c>
    </row>
    <row r="104" spans="1:11" outlineLevel="3" x14ac:dyDescent="0.25">
      <c r="A104" s="5"/>
      <c r="B104" s="4"/>
      <c r="C104" s="4"/>
      <c r="D104" s="5"/>
    </row>
    <row r="105" spans="1:11" s="7" customFormat="1" outlineLevel="3" x14ac:dyDescent="0.25">
      <c r="A105" s="6" t="s">
        <v>176</v>
      </c>
      <c r="B105" s="6" t="s">
        <v>177</v>
      </c>
    </row>
    <row r="106" spans="1:11" ht="41.4" outlineLevel="3" x14ac:dyDescent="0.25">
      <c r="A106" s="1" t="s">
        <v>193</v>
      </c>
      <c r="B106" s="1" t="s">
        <v>194</v>
      </c>
      <c r="C106" s="1" t="s">
        <v>195</v>
      </c>
      <c r="D106" s="1" t="s">
        <v>196</v>
      </c>
      <c r="E106" s="1" t="s">
        <v>197</v>
      </c>
      <c r="F106" s="1" t="s">
        <v>198</v>
      </c>
      <c r="G106" s="1" t="s">
        <v>199</v>
      </c>
      <c r="H106" s="1" t="s">
        <v>200</v>
      </c>
      <c r="I106" s="1" t="s">
        <v>201</v>
      </c>
      <c r="J106" s="2" t="s">
        <v>202</v>
      </c>
      <c r="K106" s="2" t="s">
        <v>203</v>
      </c>
    </row>
    <row r="107" spans="1:11" outlineLevel="3" x14ac:dyDescent="0.25">
      <c r="A107" s="9" t="s">
        <v>40</v>
      </c>
      <c r="B107" s="10" t="s">
        <v>41</v>
      </c>
      <c r="C107" s="10" t="s">
        <v>22</v>
      </c>
      <c r="D107" s="9" t="s">
        <v>207</v>
      </c>
      <c r="E107" s="8"/>
      <c r="F107" s="8"/>
      <c r="G107" s="8" t="s">
        <v>210</v>
      </c>
      <c r="H107" s="8"/>
      <c r="I107" s="8"/>
      <c r="J107" s="8">
        <f>E107+F107+H107</f>
        <v>0</v>
      </c>
      <c r="K107" s="8">
        <v>2</v>
      </c>
    </row>
    <row r="108" spans="1:11" outlineLevel="3" x14ac:dyDescent="0.25">
      <c r="A108" s="9" t="s">
        <v>144</v>
      </c>
      <c r="B108" s="10" t="s">
        <v>145</v>
      </c>
      <c r="C108" s="10" t="s">
        <v>146</v>
      </c>
      <c r="D108" s="9" t="s">
        <v>207</v>
      </c>
      <c r="E108" s="8"/>
      <c r="F108" s="8"/>
      <c r="G108" s="12">
        <v>6.0416666666666667E-2</v>
      </c>
      <c r="H108" s="8"/>
      <c r="I108" s="8"/>
      <c r="J108" s="8">
        <f>E108+F108+H108</f>
        <v>0</v>
      </c>
      <c r="K108" s="8">
        <v>5</v>
      </c>
    </row>
    <row r="109" spans="1:11" outlineLevel="3" x14ac:dyDescent="0.25">
      <c r="A109" s="9" t="s">
        <v>138</v>
      </c>
      <c r="B109" s="10" t="s">
        <v>139</v>
      </c>
      <c r="C109" s="10" t="s">
        <v>140</v>
      </c>
      <c r="D109" s="9" t="s">
        <v>207</v>
      </c>
      <c r="E109" s="8"/>
      <c r="F109" s="8"/>
      <c r="G109" s="12">
        <v>4.3055555555555562E-2</v>
      </c>
      <c r="H109" s="8"/>
      <c r="I109" s="8"/>
      <c r="J109" s="8">
        <f>E109+F109+H109</f>
        <v>0</v>
      </c>
      <c r="K109" s="8">
        <v>3</v>
      </c>
    </row>
    <row r="110" spans="1:11" outlineLevel="2" x14ac:dyDescent="0.25">
      <c r="A110" s="9" t="s">
        <v>37</v>
      </c>
      <c r="B110" s="10" t="s">
        <v>38</v>
      </c>
      <c r="C110" s="10" t="s">
        <v>39</v>
      </c>
      <c r="D110" s="9" t="s">
        <v>207</v>
      </c>
      <c r="E110" s="8"/>
      <c r="F110" s="8"/>
      <c r="G110" s="8" t="s">
        <v>209</v>
      </c>
      <c r="H110" s="8"/>
      <c r="I110" s="8"/>
      <c r="J110" s="8">
        <f>E110+F110+H110</f>
        <v>0</v>
      </c>
      <c r="K110" s="8"/>
    </row>
    <row r="111" spans="1:11" outlineLevel="3" x14ac:dyDescent="0.25">
      <c r="A111" s="9" t="s">
        <v>157</v>
      </c>
      <c r="B111" s="10" t="s">
        <v>158</v>
      </c>
      <c r="C111" s="10" t="s">
        <v>159</v>
      </c>
      <c r="D111" s="9" t="s">
        <v>207</v>
      </c>
      <c r="E111" s="8"/>
      <c r="F111" s="8"/>
      <c r="G111" s="8" t="s">
        <v>211</v>
      </c>
      <c r="H111" s="8"/>
      <c r="I111" s="8"/>
      <c r="J111" s="8">
        <f>E111+F111+H111</f>
        <v>0</v>
      </c>
      <c r="K111" s="8">
        <v>1</v>
      </c>
    </row>
    <row r="112" spans="1:11" outlineLevel="3" x14ac:dyDescent="0.25">
      <c r="A112" s="5">
        <v>303</v>
      </c>
      <c r="B112" s="4" t="s">
        <v>75</v>
      </c>
      <c r="C112" s="4" t="s">
        <v>76</v>
      </c>
      <c r="D112" s="5" t="s">
        <v>207</v>
      </c>
      <c r="G112" s="13">
        <v>4.3055555555555562E-2</v>
      </c>
      <c r="K112" s="3">
        <v>3</v>
      </c>
    </row>
    <row r="113" spans="1:11" outlineLevel="3" x14ac:dyDescent="0.25">
      <c r="A113" s="5">
        <v>304</v>
      </c>
      <c r="B113" s="4" t="s">
        <v>81</v>
      </c>
      <c r="C113" s="4" t="s">
        <v>82</v>
      </c>
      <c r="D113" s="5" t="s">
        <v>207</v>
      </c>
      <c r="G113" s="13">
        <v>4.9305555555555554E-2</v>
      </c>
      <c r="K113" s="3">
        <v>4</v>
      </c>
    </row>
    <row r="114" spans="1:11" outlineLevel="3" x14ac:dyDescent="0.25">
      <c r="A114" s="5"/>
      <c r="B114" s="4"/>
      <c r="C114" s="4"/>
      <c r="D114" s="5"/>
    </row>
    <row r="115" spans="1:11" s="7" customFormat="1" outlineLevel="2" x14ac:dyDescent="0.25">
      <c r="A115" s="6" t="s">
        <v>178</v>
      </c>
      <c r="B115" s="6" t="s">
        <v>179</v>
      </c>
    </row>
    <row r="116" spans="1:11" ht="41.4" outlineLevel="2" x14ac:dyDescent="0.25">
      <c r="A116" s="1" t="s">
        <v>193</v>
      </c>
      <c r="B116" s="1" t="s">
        <v>194</v>
      </c>
      <c r="C116" s="1" t="s">
        <v>195</v>
      </c>
      <c r="D116" s="1" t="s">
        <v>196</v>
      </c>
      <c r="E116" s="1" t="s">
        <v>197</v>
      </c>
      <c r="F116" s="1" t="s">
        <v>198</v>
      </c>
      <c r="G116" s="1" t="s">
        <v>199</v>
      </c>
      <c r="H116" s="1" t="s">
        <v>200</v>
      </c>
      <c r="I116" s="1" t="s">
        <v>201</v>
      </c>
      <c r="J116" s="2" t="s">
        <v>202</v>
      </c>
      <c r="K116" s="2" t="s">
        <v>203</v>
      </c>
    </row>
    <row r="117" spans="1:11" outlineLevel="3" x14ac:dyDescent="0.25">
      <c r="A117" s="9" t="s">
        <v>150</v>
      </c>
      <c r="B117" s="10" t="s">
        <v>151</v>
      </c>
      <c r="C117" s="10" t="s">
        <v>152</v>
      </c>
      <c r="D117" s="9" t="s">
        <v>52</v>
      </c>
      <c r="E117" s="8"/>
      <c r="F117" s="8"/>
      <c r="G117" s="12">
        <v>4.9305555555555554E-2</v>
      </c>
      <c r="H117" s="8"/>
      <c r="I117" s="8"/>
      <c r="J117" s="8">
        <f>E117+F117+H117</f>
        <v>0</v>
      </c>
      <c r="K117" s="8">
        <v>1</v>
      </c>
    </row>
    <row r="118" spans="1:11" outlineLevel="3" x14ac:dyDescent="0.25">
      <c r="A118" s="5"/>
      <c r="B118" s="4"/>
      <c r="C118" s="4"/>
      <c r="D118" s="5"/>
    </row>
    <row r="119" spans="1:11" s="7" customFormat="1" outlineLevel="3" x14ac:dyDescent="0.25">
      <c r="A119" s="6" t="s">
        <v>180</v>
      </c>
      <c r="B119" s="6" t="s">
        <v>181</v>
      </c>
    </row>
    <row r="120" spans="1:11" ht="41.4" outlineLevel="3" x14ac:dyDescent="0.25">
      <c r="A120" s="1" t="s">
        <v>193</v>
      </c>
      <c r="B120" s="1" t="s">
        <v>194</v>
      </c>
      <c r="C120" s="1" t="s">
        <v>195</v>
      </c>
      <c r="D120" s="1" t="s">
        <v>196</v>
      </c>
      <c r="E120" s="1" t="s">
        <v>197</v>
      </c>
      <c r="F120" s="1" t="s">
        <v>198</v>
      </c>
      <c r="G120" s="1" t="s">
        <v>199</v>
      </c>
      <c r="H120" s="1" t="s">
        <v>200</v>
      </c>
      <c r="I120" s="1" t="s">
        <v>201</v>
      </c>
      <c r="J120" s="2" t="s">
        <v>202</v>
      </c>
      <c r="K120" s="2" t="s">
        <v>203</v>
      </c>
    </row>
    <row r="121" spans="1:11" outlineLevel="2" x14ac:dyDescent="0.25">
      <c r="A121" s="9" t="s">
        <v>144</v>
      </c>
      <c r="B121" s="10" t="s">
        <v>145</v>
      </c>
      <c r="C121" s="10" t="s">
        <v>146</v>
      </c>
      <c r="D121" s="9" t="s">
        <v>207</v>
      </c>
      <c r="E121" s="8"/>
      <c r="F121" s="8"/>
      <c r="G121" s="8" t="s">
        <v>212</v>
      </c>
      <c r="H121" s="8"/>
      <c r="I121" s="8"/>
      <c r="J121" s="8">
        <f>E121+F121+H121</f>
        <v>0</v>
      </c>
      <c r="K121" s="8">
        <v>1</v>
      </c>
    </row>
    <row r="122" spans="1:11" outlineLevel="3" x14ac:dyDescent="0.25">
      <c r="A122" s="9" t="s">
        <v>37</v>
      </c>
      <c r="B122" s="10" t="s">
        <v>38</v>
      </c>
      <c r="C122" s="10" t="s">
        <v>39</v>
      </c>
      <c r="D122" s="9" t="s">
        <v>207</v>
      </c>
      <c r="E122" s="8"/>
      <c r="F122" s="8"/>
      <c r="G122" s="8" t="s">
        <v>209</v>
      </c>
      <c r="H122" s="8"/>
      <c r="I122" s="8"/>
      <c r="J122" s="8">
        <f>E122+F122+H122</f>
        <v>0</v>
      </c>
      <c r="K122" s="8"/>
    </row>
    <row r="123" spans="1:11" outlineLevel="3" x14ac:dyDescent="0.25">
      <c r="A123" s="9" t="s">
        <v>108</v>
      </c>
      <c r="B123" s="10" t="s">
        <v>109</v>
      </c>
      <c r="C123" s="10" t="s">
        <v>110</v>
      </c>
      <c r="D123" s="9" t="s">
        <v>207</v>
      </c>
      <c r="E123" s="8"/>
      <c r="F123" s="8">
        <v>4</v>
      </c>
      <c r="G123" s="12">
        <v>4.2361111111111106E-2</v>
      </c>
      <c r="H123" s="8">
        <v>0</v>
      </c>
      <c r="I123" s="8"/>
      <c r="J123" s="8">
        <f t="shared" ref="J123" si="5">E123+F123+H123</f>
        <v>4</v>
      </c>
      <c r="K123" s="8">
        <v>2</v>
      </c>
    </row>
    <row r="124" spans="1:11" s="7" customFormat="1" outlineLevel="2" x14ac:dyDescent="0.25">
      <c r="A124" s="6" t="s">
        <v>182</v>
      </c>
      <c r="B124" s="6" t="s">
        <v>183</v>
      </c>
    </row>
    <row r="125" spans="1:11" ht="41.4" outlineLevel="2" x14ac:dyDescent="0.25">
      <c r="A125" s="1" t="s">
        <v>193</v>
      </c>
      <c r="B125" s="1" t="s">
        <v>194</v>
      </c>
      <c r="C125" s="1" t="s">
        <v>195</v>
      </c>
      <c r="D125" s="1" t="s">
        <v>196</v>
      </c>
      <c r="E125" s="1" t="s">
        <v>197</v>
      </c>
      <c r="F125" s="1" t="s">
        <v>198</v>
      </c>
      <c r="G125" s="1" t="s">
        <v>199</v>
      </c>
      <c r="H125" s="1" t="s">
        <v>200</v>
      </c>
      <c r="I125" s="1" t="s">
        <v>201</v>
      </c>
      <c r="J125" s="2" t="s">
        <v>202</v>
      </c>
      <c r="K125" s="2" t="s">
        <v>203</v>
      </c>
    </row>
    <row r="126" spans="1:11" outlineLevel="3" x14ac:dyDescent="0.25">
      <c r="A126" s="9" t="s">
        <v>6</v>
      </c>
      <c r="B126" s="10" t="s">
        <v>7</v>
      </c>
      <c r="C126" s="10" t="s">
        <v>8</v>
      </c>
      <c r="D126" s="9" t="s">
        <v>205</v>
      </c>
      <c r="E126" s="8"/>
      <c r="F126" s="8"/>
      <c r="G126" s="8" t="s">
        <v>213</v>
      </c>
      <c r="H126" s="8"/>
      <c r="I126" s="8"/>
      <c r="J126" s="8">
        <f>E126+F126+H126</f>
        <v>0</v>
      </c>
      <c r="K126" s="8">
        <v>1</v>
      </c>
    </row>
    <row r="127" spans="1:11" outlineLevel="3" x14ac:dyDescent="0.25">
      <c r="A127" s="5"/>
      <c r="B127" s="4"/>
      <c r="C127" s="4"/>
      <c r="D127" s="5"/>
    </row>
    <row r="128" spans="1:11" s="7" customFormat="1" outlineLevel="3" x14ac:dyDescent="0.25">
      <c r="A128" s="6" t="s">
        <v>184</v>
      </c>
      <c r="B128" s="6" t="s">
        <v>185</v>
      </c>
    </row>
    <row r="129" spans="1:11" ht="41.4" outlineLevel="3" x14ac:dyDescent="0.25">
      <c r="A129" s="1" t="s">
        <v>193</v>
      </c>
      <c r="B129" s="1" t="s">
        <v>194</v>
      </c>
      <c r="C129" s="1" t="s">
        <v>195</v>
      </c>
      <c r="D129" s="1" t="s">
        <v>196</v>
      </c>
      <c r="E129" s="1" t="s">
        <v>197</v>
      </c>
      <c r="F129" s="1" t="s">
        <v>198</v>
      </c>
      <c r="G129" s="1" t="s">
        <v>199</v>
      </c>
      <c r="H129" s="1" t="s">
        <v>200</v>
      </c>
      <c r="I129" s="1" t="s">
        <v>201</v>
      </c>
      <c r="J129" s="2" t="s">
        <v>202</v>
      </c>
      <c r="K129" s="2" t="s">
        <v>203</v>
      </c>
    </row>
    <row r="130" spans="1:11" outlineLevel="2" x14ac:dyDescent="0.25">
      <c r="A130" s="9" t="s">
        <v>31</v>
      </c>
      <c r="B130" s="10" t="s">
        <v>32</v>
      </c>
      <c r="C130" s="10" t="s">
        <v>33</v>
      </c>
      <c r="D130" s="9" t="s">
        <v>207</v>
      </c>
      <c r="E130" s="8"/>
      <c r="F130" s="8"/>
      <c r="G130" s="12" t="s">
        <v>214</v>
      </c>
      <c r="H130" s="8"/>
      <c r="I130" s="8"/>
      <c r="J130" s="8">
        <f>E130+F130+H130</f>
        <v>0</v>
      </c>
      <c r="K130" s="8">
        <v>1</v>
      </c>
    </row>
    <row r="131" spans="1:11" outlineLevel="3" x14ac:dyDescent="0.25">
      <c r="A131" s="9" t="s">
        <v>23</v>
      </c>
      <c r="B131" s="10" t="s">
        <v>24</v>
      </c>
      <c r="C131" s="10" t="s">
        <v>25</v>
      </c>
      <c r="D131" s="9" t="s">
        <v>207</v>
      </c>
      <c r="E131" s="8"/>
      <c r="F131" s="8"/>
      <c r="G131" s="8" t="s">
        <v>215</v>
      </c>
      <c r="H131" s="8"/>
      <c r="I131" s="8"/>
      <c r="J131" s="8">
        <f>E131+F131+H131</f>
        <v>0</v>
      </c>
      <c r="K131" s="8">
        <v>2</v>
      </c>
    </row>
    <row r="132" spans="1:11" outlineLevel="3" x14ac:dyDescent="0.25">
      <c r="A132" s="5"/>
      <c r="B132" s="4"/>
      <c r="C132" s="4"/>
      <c r="D132" s="5"/>
    </row>
    <row r="133" spans="1:11" s="7" customFormat="1" outlineLevel="2" x14ac:dyDescent="0.25">
      <c r="A133" s="6" t="s">
        <v>186</v>
      </c>
      <c r="B133" s="6" t="s">
        <v>187</v>
      </c>
    </row>
    <row r="134" spans="1:11" ht="41.4" outlineLevel="2" x14ac:dyDescent="0.25">
      <c r="A134" s="1" t="s">
        <v>193</v>
      </c>
      <c r="B134" s="1" t="s">
        <v>194</v>
      </c>
      <c r="C134" s="1" t="s">
        <v>195</v>
      </c>
      <c r="D134" s="1" t="s">
        <v>196</v>
      </c>
      <c r="E134" s="1" t="s">
        <v>197</v>
      </c>
      <c r="F134" s="1" t="s">
        <v>198</v>
      </c>
      <c r="G134" s="1" t="s">
        <v>199</v>
      </c>
      <c r="H134" s="1" t="s">
        <v>200</v>
      </c>
      <c r="I134" s="1" t="s">
        <v>201</v>
      </c>
      <c r="J134" s="2" t="s">
        <v>202</v>
      </c>
      <c r="K134" s="2" t="s">
        <v>203</v>
      </c>
    </row>
    <row r="135" spans="1:11" outlineLevel="3" x14ac:dyDescent="0.25">
      <c r="A135" s="9" t="s">
        <v>188</v>
      </c>
      <c r="B135" s="10" t="s">
        <v>189</v>
      </c>
      <c r="C135" s="10" t="s">
        <v>190</v>
      </c>
      <c r="D135" s="9" t="s">
        <v>52</v>
      </c>
      <c r="E135" s="8" t="s">
        <v>208</v>
      </c>
      <c r="F135" s="8"/>
      <c r="G135" s="8"/>
      <c r="H135" s="8"/>
      <c r="I135" s="8"/>
      <c r="J135" s="8" t="s">
        <v>208</v>
      </c>
      <c r="K135" s="8"/>
    </row>
    <row r="136" spans="1:11" outlineLevel="3" x14ac:dyDescent="0.25">
      <c r="A136" s="5"/>
      <c r="B136" s="4"/>
      <c r="C136" s="4"/>
      <c r="D136" s="5"/>
    </row>
    <row r="137" spans="1:11" s="7" customFormat="1" outlineLevel="3" x14ac:dyDescent="0.25">
      <c r="A137" s="6" t="s">
        <v>191</v>
      </c>
      <c r="B137" s="6" t="s">
        <v>192</v>
      </c>
    </row>
    <row r="138" spans="1:11" ht="41.4" outlineLevel="3" x14ac:dyDescent="0.25">
      <c r="A138" s="1" t="s">
        <v>193</v>
      </c>
      <c r="B138" s="1" t="s">
        <v>194</v>
      </c>
      <c r="C138" s="1" t="s">
        <v>195</v>
      </c>
      <c r="D138" s="1" t="s">
        <v>196</v>
      </c>
      <c r="E138" s="1" t="s">
        <v>197</v>
      </c>
      <c r="F138" s="1" t="s">
        <v>198</v>
      </c>
      <c r="G138" s="1" t="s">
        <v>199</v>
      </c>
      <c r="H138" s="1" t="s">
        <v>200</v>
      </c>
      <c r="I138" s="1" t="s">
        <v>201</v>
      </c>
      <c r="J138" s="2" t="s">
        <v>202</v>
      </c>
      <c r="K138" s="2" t="s">
        <v>203</v>
      </c>
    </row>
    <row r="139" spans="1:11" x14ac:dyDescent="0.25">
      <c r="A139" s="9" t="s">
        <v>64</v>
      </c>
      <c r="B139" s="10" t="s">
        <v>65</v>
      </c>
      <c r="C139" s="10" t="s">
        <v>66</v>
      </c>
      <c r="D139" s="9" t="s">
        <v>52</v>
      </c>
      <c r="E139" s="8" t="s">
        <v>208</v>
      </c>
      <c r="F139" s="8"/>
      <c r="G139" s="8"/>
      <c r="H139" s="8"/>
      <c r="I139" s="8"/>
      <c r="J139" s="8" t="s">
        <v>208</v>
      </c>
      <c r="K139" s="8"/>
    </row>
  </sheetData>
  <mergeCells count="1">
    <mergeCell ref="A1:K1"/>
  </mergeCells>
  <pageMargins left="0.75" right="0.75" top="1" bottom="1" header="0.5" footer="0.5"/>
  <pageSetup orientation="landscape" r:id="rId1"/>
  <rowBreaks count="16" manualBreakCount="16">
    <brk id="4" max="16383" man="1"/>
    <brk id="12" max="16383" man="1"/>
    <brk id="20" max="16383" man="1"/>
    <brk id="26" max="16383" man="1"/>
    <brk id="30" max="16383" man="1"/>
    <brk id="34" max="16383" man="1"/>
    <brk id="67" max="16383" man="1"/>
    <brk id="76" max="16383" man="1"/>
    <brk id="85" max="16383" man="1"/>
    <brk id="89" max="16383" man="1"/>
    <brk id="93" max="16383" man="1"/>
    <brk id="103" max="16383" man="1"/>
    <brk id="117" max="16383" man="1"/>
    <brk id="126" max="16383" man="1"/>
    <brk id="131" max="16383" man="1"/>
    <brk id="1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Sheets (Standard)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Mary Lou Freil</cp:lastModifiedBy>
  <cp:lastPrinted>2023-03-25T19:20:44Z</cp:lastPrinted>
  <dcterms:created xsi:type="dcterms:W3CDTF">2023-03-23T15:40:08Z</dcterms:created>
  <dcterms:modified xsi:type="dcterms:W3CDTF">2023-03-26T13:28:15Z</dcterms:modified>
</cp:coreProperties>
</file>